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8\สรุปผลการใช้จ่าย\6.มี.ค.68\31.3.68\"/>
    </mc:Choice>
  </mc:AlternateContent>
  <xr:revisionPtr revIDLastSave="0" documentId="13_ncr:1_{A73CEA9F-ECEE-4240-80CB-84FAA636CAB7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งบลงทุน-ส่วนกลาง " sheetId="1052" r:id="rId8"/>
    <sheet name="งบลงทุน-ศพช." sheetId="1053" r:id="rId9"/>
    <sheet name="งบลงทุน-จังหวัด" sheetId="499" r:id="rId10"/>
    <sheet name="งบรายจ่ายอื่น" sheetId="1065" r:id="rId11"/>
    <sheet name="งบเบิกแทน" sheetId="1055" r:id="rId12"/>
    <sheet name="สรุปเงินกัน" sheetId="1062" r:id="rId13"/>
    <sheet name="รายละเอียดเงินกัน" sheetId="1063" r:id="rId14"/>
    <sheet name="Sheet13 " sheetId="196" state="hidden" r:id="rId15"/>
    <sheet name="Sheet14 " sheetId="197" state="hidden" r:id="rId16"/>
    <sheet name="Sheet15 " sheetId="198" state="hidden" r:id="rId17"/>
    <sheet name="Sheet16" sheetId="223" state="hidden" r:id="rId18"/>
    <sheet name="Sheet17" sheetId="225" state="hidden" r:id="rId19"/>
    <sheet name="Sheet18 " sheetId="226" state="hidden" r:id="rId20"/>
  </sheets>
  <externalReferences>
    <externalReference r:id="rId21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ส่วนกลาง!$B$10:$J$23</definedName>
    <definedName name="JR_PAGE_ANCHOR_0_1" localSheetId="8">#REF!</definedName>
    <definedName name="JR_PAGE_ANCHOR_0_1" localSheetId="7">#REF!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11">งบเบิกแทน!$A$1:$K$21</definedName>
    <definedName name="_xlnm.Print_Area" localSheetId="10">งบรายจ่ายอื่น!$A$1:$K$21</definedName>
    <definedName name="_xlnm.Print_Area" localSheetId="8">'งบลงทุน-ศพช.'!$A$1:$E$20</definedName>
    <definedName name="_xlnm.Print_Area" localSheetId="7">'งบลงทุน-ส่วนกลาง '!$A$1:$G$661</definedName>
    <definedName name="_xlnm.Print_Area" localSheetId="4">'จังหวัด '!$A$1:$C$87</definedName>
    <definedName name="_xlnm.Print_Area" localSheetId="0">ภาพรวม!$A$1:$J$59</definedName>
    <definedName name="_xlnm.Print_Area" localSheetId="6">รายละเอียดงบลงทุน!$A$1:$B$10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12">สรุปเงินกัน!$A$1:$J$12</definedName>
    <definedName name="_xlnm.Print_Area" localSheetId="2">ส่วนกลาง!$A$1:$J$25</definedName>
    <definedName name="_xlnm.Print_Titles" localSheetId="11">งบเบิกแทน!$1:$7</definedName>
    <definedName name="_xlnm.Print_Titles" localSheetId="10">งบรายจ่ายอื่น!$1:$7</definedName>
    <definedName name="_xlnm.Print_Titles" localSheetId="9">'งบลงทุน-จังหวัด'!$4:$7</definedName>
    <definedName name="_xlnm.Print_Titles" localSheetId="8">'งบลงทุน-ศพช.'!$1:$6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13">รายละเอียดเงินกัน!$4:$5</definedName>
    <definedName name="ฟ1" localSheetId="8">'[1]ผลผลิตที่ 1'!#REF!</definedName>
    <definedName name="ฟ1" localSheetId="7">'[1]ผลผลิตที่ 1'!#REF!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065" l="1"/>
  <c r="H6" i="1065" s="1"/>
  <c r="I6" i="1065" s="1"/>
  <c r="F7" i="1065"/>
  <c r="G6" i="1065"/>
  <c r="E6" i="1065"/>
  <c r="F6" i="1065" s="1"/>
  <c r="D6" i="1065"/>
  <c r="I7" i="1065" l="1"/>
  <c r="J7" i="1065"/>
  <c r="J6" i="1065" s="1"/>
  <c r="L9" i="1053" l="1"/>
  <c r="N9" i="1053" s="1"/>
</calcChain>
</file>

<file path=xl/sharedStrings.xml><?xml version="1.0" encoding="utf-8"?>
<sst xmlns="http://schemas.openxmlformats.org/spreadsheetml/2006/main" count="1149" uniqueCount="581">
  <si>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</si>
  <si>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</si>
  <si>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</si>
  <si>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</si>
  <si>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</si>
  <si>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</si>
  <si>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</si>
  <si>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</si>
  <si>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</si>
  <si>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</si>
  <si>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งบประมาณได้รับ
ตาม พ.ร.บ.</t>
  </si>
  <si>
    <t>เบิกจ่ายแล้ว</t>
  </si>
  <si>
    <t>รวมทั้งสิ้น</t>
  </si>
  <si>
    <t>รวมรายจ่ายประจำ (งบบุคลากร งบดำเนินงาน และงบรายจ่ายอื่น)</t>
  </si>
  <si>
    <t>ภาพรวม</t>
  </si>
  <si>
    <t>รายจ่ายลงทุน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</si>
  <si>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</si>
  <si>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</si>
  <si>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</si>
  <si>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</si>
  <si>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เชียงใหม่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</si>
  <si>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</si>
  <si>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</si>
  <si>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</si>
  <si>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</si>
  <si>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</si>
  <si>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</si>
  <si>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ใบสั่งซื้อ/จ้าง 
(PO)</t>
  </si>
  <si>
    <t>หน่วย
ดำเนินการ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</si>
  <si>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</si>
  <si>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</si>
  <si>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</si>
  <si>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</si>
  <si>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</si>
  <si>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</si>
  <si>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</si>
  <si>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</si>
  <si>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</si>
  <si>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</si>
  <si>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</si>
  <si>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</si>
  <si>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</si>
  <si>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</si>
  <si>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</si>
  <si>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</si>
  <si>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</si>
  <si>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</si>
  <si>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</si>
  <si>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</si>
  <si>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</si>
  <si>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</si>
  <si>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</si>
  <si>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</si>
  <si>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</si>
  <si>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</si>
  <si>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</si>
  <si>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</si>
  <si>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</si>
  <si>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</si>
  <si>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</si>
  <si>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</si>
  <si>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</si>
  <si>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</si>
  <si>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</si>
  <si>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</si>
  <si>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</si>
  <si>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</si>
  <si>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</si>
  <si>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</si>
  <si>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</si>
  <si>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</si>
  <si>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</si>
  <si>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</si>
  <si>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</si>
  <si>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</si>
  <si>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</si>
  <si>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</si>
  <si>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</si>
  <si>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</si>
  <si>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</si>
  <si>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</si>
  <si>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</si>
  <si>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</si>
  <si>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</si>
  <si>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</si>
  <si>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</si>
  <si>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</si>
  <si>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</si>
  <si>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</si>
  <si>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</si>
  <si>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</si>
  <si>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</si>
  <si>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</si>
  <si>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</si>
  <si>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</si>
  <si>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</si>
  <si>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</si>
  <si>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</si>
  <si>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</si>
  <si>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</si>
  <si>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</si>
  <si>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</si>
  <si>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</si>
  <si>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</si>
  <si>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</si>
  <si>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</si>
  <si>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</si>
  <si>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</si>
  <si>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</si>
  <si>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</si>
  <si>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</si>
  <si>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</si>
  <si>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</si>
  <si>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</si>
  <si>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</si>
  <si>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</si>
  <si>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</si>
  <si>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</si>
  <si>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</si>
  <si>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</si>
  <si>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</si>
  <si>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</si>
  <si>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</si>
  <si>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</si>
  <si>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</si>
  <si>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</si>
  <si>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</si>
  <si>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</si>
  <si>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</si>
  <si>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</si>
  <si>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</si>
  <si>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</si>
  <si>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</si>
  <si>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</si>
  <si>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</si>
  <si>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</si>
  <si>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>ใบสั่งซื้อ/จ้าง
(PO)</t>
  </si>
  <si>
    <t>YEAR</t>
  </si>
  <si>
    <t>MONTH</t>
  </si>
  <si>
    <t>TIME</t>
  </si>
  <si>
    <t>BGCode</t>
  </si>
  <si>
    <t>BGName</t>
  </si>
  <si>
    <t>Fund</t>
  </si>
  <si>
    <t>Fund_re</t>
  </si>
  <si>
    <t>Fund_per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</si>
  <si>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</si>
  <si>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</si>
  <si>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</si>
  <si>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</si>
  <si>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งบประมาณถือจ่าย
หลังโอนเปลี่ยนแปลง</t>
  </si>
  <si>
    <t>โครงการ</t>
  </si>
  <si>
    <t>ศพช.อุบลราชธานี</t>
  </si>
  <si>
    <t>สพจ.เชียงราย</t>
  </si>
  <si>
    <t>ItemAdd</t>
  </si>
  <si>
    <t xml:space="preserve">งบประมาณ
ทั้งสิ้น
</t>
  </si>
  <si>
    <t xml:space="preserve">รวมทั้งสิ้น 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</si>
  <si>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</si>
  <si>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</si>
  <si>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</si>
  <si>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</si>
  <si>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ชัยภูมิ</t>
  </si>
  <si>
    <t>หนองบัวลำภู</t>
  </si>
  <si>
    <t>อุดรธานี</t>
  </si>
  <si>
    <t>แพร่</t>
  </si>
  <si>
    <t>สุราษฎร์ธานี</t>
  </si>
  <si>
    <t>ปัตตานี</t>
  </si>
  <si>
    <t>ผลการใช้จ่าย
(ผลการเบิกจ่าย+PO)</t>
  </si>
  <si>
    <t xml:space="preserve">                                                                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</si>
  <si>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</si>
  <si>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</si>
  <si>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</si>
  <si>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ปรับปรุงสำนักงานพัฒนาชุมชนจังหวัดสตูล</t>
  </si>
  <si>
    <t>ใบสั่งซื้อสั่งจ้าง (PO)</t>
  </si>
  <si>
    <t>สุพรรณบุรี</t>
  </si>
  <si>
    <t>เบิกจ่าย + PO</t>
  </si>
  <si>
    <t xml:space="preserve">  </t>
  </si>
  <si>
    <t>ศพช พิษณุโลก</t>
  </si>
  <si>
    <t>1. งบดำเนินงาน</t>
  </si>
  <si>
    <t xml:space="preserve">งบประมาณทั้งสิ้น
</t>
  </si>
  <si>
    <t>รายงานผลการใช้จ่ายงบประมาณเบิกแทนกัน (เบิกแทนหน่วยงานอื่น)</t>
  </si>
  <si>
    <t>หน่วยงาน/โครงการ</t>
  </si>
  <si>
    <t>วันที่รับ
งบประมาณ</t>
  </si>
  <si>
    <t>งบประมาณ
รับจัดสรร</t>
  </si>
  <si>
    <t>กรมชลประทาน</t>
  </si>
  <si>
    <t>สภว.</t>
  </si>
  <si>
    <t xml:space="preserve">                   ตามหนังสือสำนักงบประมาณ ที่ นร 0701/157 ลงวันที่ 6 ตุลาคม 2565</t>
  </si>
  <si>
    <t xml:space="preserve">                   ตามหนังสือสำนักงบประมาณ ที่ นร 0701/1461 ลงวันที่ 3 กุมภาพันธ์  2566</t>
  </si>
  <si>
    <t>กลุ่มงานจริยธรรมข้าราชการกรมการพัฒนาชุมชน</t>
  </si>
  <si>
    <t xml:space="preserve">                   สำนักงบประมาณได้โอนงบประมาณสำหรับไตรมาสที่ 3 (เดือนเมษายน 2566 - มิถุนายน 2566) เป็นเงิน 1,921,048,900.00  บาท</t>
  </si>
  <si>
    <t xml:space="preserve">                   สำนักงบประมาณได้โอนงบประมาณสำหรับไตรมาสที่ 4(เดือนกรกฎาคม 2566 - กันยายน 2566) เป็นเงิน  463,433,600.00  บาท (วันที่ 14 มิถุนายน 2566)</t>
  </si>
  <si>
    <t>2. งบลงทุน (ปรับปรุงอาคารฯ/บ้านพัก)</t>
  </si>
  <si>
    <t xml:space="preserve">                   ได้รับการโอนจัดสรรงบประมาณแผนบุคลากรภาครัฐ งบดำเนินงาน (รายการค่าเช่าบ้าน) จากกองทัพบก กระทรวงกลาโหม 5,853,500.00 บาท</t>
  </si>
  <si>
    <t xml:space="preserve">                  หนังสือ ด่วนที่สุด ที่ นร. 0704/14653 ลงวันที่ 22 สิงหาคม 2566</t>
  </si>
  <si>
    <t xml:space="preserve">    ร้อยละ</t>
  </si>
  <si>
    <t>รายจ่ายลงทุน - งบดำเนินงาน</t>
  </si>
  <si>
    <t xml:space="preserve">                                                                    ไตรมาสที่ 1</t>
  </si>
  <si>
    <t>ไตรมาที่ 2</t>
  </si>
  <si>
    <t>ไตรมาสที่ 3</t>
  </si>
  <si>
    <t>สำนักงานพัฒนาชุมชนจังหวัด</t>
  </si>
  <si>
    <t>โครงการอ่างเก็บน้ำแม่ตาช้าง ตำบลป่าแดด 
อำเภอแม่สรวย จังหวัดเชียงราย</t>
  </si>
  <si>
    <t>รายการเงินสำรองจ่ายเพื่อกรณีฉุกเฉินหรือจำเป็น 
เพื่อเป็นค่าใช้จ่ายในการดำเนินโครงการศึกษาและพัฒนาองค์ความรู้เพื่อการพัฒนาผลิตภัณฑ์สู่สากล ประจำปี 2567 (Thai Tone Trend Book 2024)</t>
  </si>
  <si>
    <t>รายการค่าใช้จ่ายตามโครงการอันเนื่องมาจากพระราชดำริ โครงการต่อยอดโครงการปรับปรุงคลองผันน้ำร่องสัก และโครงการก่อสร้างฝายร่องขุยพร้อมระบบส่งน้ำอันเนื่องมาจากพระราชดำริ ตำบลบ้านปิน อำเภอดอกคำใต้ จังหวัดพะเยา</t>
  </si>
  <si>
    <t>รายการเงินสำรองจ่ายเพื่อกรณีฉุกเฉินหรือจำเป็น เพื่อเป็นค่าใช้จ่ายในโครงการยกระดับและพัฒนาวิชชาลัยชุมชน เพื่อการสร้างสรรค์งานผ้า งานคราฟท์ และงานหัตถกรรม หัตถศิลป์ไทย</t>
  </si>
  <si>
    <t>ครุภัณฑ์สำนักงาน ส่วนกลาง</t>
  </si>
  <si>
    <t>ครุภัณฑ์ไฟฟ้าและวิทยุ ส่วนกลาง</t>
  </si>
  <si>
    <t>ครุภัณฑ์โฆษณาและเผยแพร่ ส่วนกลาง</t>
  </si>
  <si>
    <t>ครุภัณฑ์คอมพิวเตอร์ ส่วนกลาง</t>
  </si>
  <si>
    <t>ครุภัณฑ์งานบ้านงานครัว ส่วนกลาง</t>
  </si>
  <si>
    <t>โครงการปรับปรุงห้องสมุดเพื่อรองรับการใช้พื้นที่รูปแบบ Co-Working Space</t>
  </si>
  <si>
    <t>รายงานผลการใช้จ่ายงบประมาณรายจ่ายประจำปีงบประมาณ พ.ศ. 2568</t>
  </si>
  <si>
    <t xml:space="preserve">สถาบันการพัฒนาชุมชน </t>
  </si>
  <si>
    <t>รายงานผลการใช้จ่ายรายการรายจ่ายลงทุน ประจำปีงบประมาณ พ.ศ. 2568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</si>
  <si>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</si>
  <si>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</si>
  <si>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</si>
  <si>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</si>
  <si>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</si>
  <si>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</si>
  <si>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</si>
  <si>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ส่วนกลาง 5 รายการ</t>
  </si>
  <si>
    <t>ผลผลิตสร้างความมั่นคงทางอาชีพและรายได้</t>
  </si>
  <si>
    <t>ผลผลิตส่งเสริมเศรษฐกิจฐานราก การผลิต การตลาดและการจำหน่ายผลิตภัณฑ์ชุมชน</t>
  </si>
  <si>
    <t>ไตรมาสที่ 4</t>
  </si>
  <si>
    <t>รายงานผลการใช้จ่ายงบประมาณภาพรวม ประจำปีงบประมาณ พ.ศ. 2568</t>
  </si>
  <si>
    <t>รายงานผลการใช้จ่ายงบลงทุน ประจำปีงบประมาณ พ.ศ. 2568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</si>
  <si>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</si>
  <si>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>เครื่องถ่ายเอกสาร ระบบดิจิตอล (ขาว-ดำ) ความเร็ว 30 แผ่นต่อนาที 
จำนวน 141 เครื่อง ๆ ละ 120,000 บาท</t>
  </si>
  <si>
    <t>สแกนเนอร์ สำหรับงานเก็บเอกสารระดับศูนย์บริการ แบบที่ 1 
จำนวน 970 เครื่อง ๆ ละ 16,000 บาท</t>
  </si>
  <si>
    <t>จอสัมผัสอัจฉริยะ ขนาดไม่ต่ำกว่า 65 นิ้ว จำนวน 88 เครื่อง ๆ ละ 150,000 บาท</t>
  </si>
  <si>
    <t>ปรับปรุงสำนักงานพัฒนาชุมชนจังหวัดสมุทรปราการ</t>
  </si>
  <si>
    <t xml:space="preserve">ปรับปรุงบ้านพักข้าราชการ ระดับ 3 - 4 (A6,A7,ศรีมาลา) ศูนย์ศึกษาและพัฒนาชุมชนเพชรบุรี </t>
  </si>
  <si>
    <t>ปรับปรุงหอประชุมอเนกประสงค์ ศูนย์ศึกษาและพัฒนาชุมชนอุดรธานี</t>
  </si>
  <si>
    <t>ปรับปรุงบ้านพักรับรอง ศูนย์ศึกษาและพัฒนาชุมชนพิษณุโลก</t>
  </si>
  <si>
    <t>ครุภัณฑ์สำนักงาน ปรับปรุงสำนักงานพัฒนาชุมชนอำเภอท่าบ่อ จังหวัดหนองคาย</t>
  </si>
  <si>
    <t>ครุภัณฑ์โฆษณาและเผยแพร่ ปรับปรุงห้องประชุมสำนักงานพัฒนาชุมชนจังหวัดพังงา</t>
  </si>
  <si>
    <t>ปรับปรุงบ้านพักพัฒนาการจังหวัดมุกดาหาร สำนักงานพัฒนาชุมชนจังหวัดมุกดาหาร</t>
  </si>
  <si>
    <t>ปรับปรุงห้องประชุม สำนักงานพัฒนาชุมชนจังหวัดแม่ฮ่องสอน</t>
  </si>
  <si>
    <t>ครุภัณฑ์สำนักงาน ปรับปรุงสำนักงานพัฒนาชุมชนอำเภอดอนเจดีย์ 
จังหวัดสุพรรณบุรี</t>
  </si>
  <si>
    <t>ปรับปรุงสำนักงานพัฒนาชุมชนอำเภอเมืองสุพรรณบุรี จังหวัดสุพรรณบุรี</t>
  </si>
  <si>
    <t>ปรับปรุงสำนักงานพัฒนาชุมชนอำเภอหนองบัว จังหวัดนครสวรรค์</t>
  </si>
  <si>
    <t>จัดหาอุปกรณ์จัดเก็บและประมวลผลข้อมูลความจำเป็นพื้นฐาน (จปฐ.) และข้อมูลพื้นฐานระดับหมู่บ้าน (กชช. 2ค) กรมการพัฒนาชุมชน แขวงทุ่งสองห้อง 
เขตหลักสี่ กรุงเทพมหานคร</t>
  </si>
  <si>
    <t xml:space="preserve">โครงการพัฒนาหมู่บ้านเศรษฐกิจพอเพียง งานปรับปรุงพื้นที่ 
ตามแบบมาตรฐาน โคก หนอง นา ขนาด 1 ไร่ และขนาด 3 ไร่ 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</si>
  <si>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
อำเภอเพ็ญ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</si>
  <si>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ศูนย์ศึกษาและพัฒนาชุมชนยะลา ตำบลสะเตง 
อำเภอเมืองยะลา จังหวัดยะลา</t>
  </si>
  <si>
    <t>ครุภัณฑ์สำหรับก่อสร้างศูนย์ส่งเสริม พัฒนา และยกระดับเศรษฐกิจฐานราก
ด้วยโมเดลเศรษฐกิจใหม่ ตำบลบางลูกเสือ อำเภอองครักษ์ จังหวัดนครนายก</t>
  </si>
  <si>
    <t>ค่าปลูกป่าทดแทน ตำบลบางลูกเสือ อำเภอองครักษ์ จังหวัดนครนายก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</si>
  <si>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
จังหวัดอุดรธานี</t>
  </si>
  <si>
    <t>ก่อสร้างศูนย์เรียนรู้ พัฒนา และยกระดับเศรษฐกิจฐานรากด้วยโมเดลเศรษฐกิจใหม่ ศูนย์ศึกษาและพัฒนาชุมชนยะลา ตำบลสะเตง อำเภอเมืองยะลา จังหวัดยะลา</t>
  </si>
  <si>
    <t>ก่อสร้างศูนย์ส่งเสริม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 ระยะที่ 2</t>
  </si>
  <si>
    <t>ครุภัณฑ์งานบ้านงานครัว สำนักงานพัฒนาชุมชนจังหวัดแพร่ ตำบลในเวียง 
อำเภอเมืองแพร่ จังหวัดแพร่</t>
  </si>
  <si>
    <t>รายละเอียดการใช้จ่ายงบลงทุน ประจำปีงบประมาณ พ.ศ. 2568</t>
  </si>
  <si>
    <t xml:space="preserve">ส่วนกลาง </t>
  </si>
  <si>
    <t>ประจำปีงบประมาณ พ.ศ. 2568</t>
  </si>
  <si>
    <t>โครงการสนับสนุนอาชีพครัวเรือนและพัฒนากลุ่มอาชีพในพี้นที่อุทกภัยเมืองนครศรีธรรมราช อันเนื่องมาจากพระราชดำริ จังหวัดนครศรีธรรมราช</t>
  </si>
  <si>
    <t xml:space="preserve"> 29 พ.ย.67</t>
  </si>
  <si>
    <t>คิดเป็น
ร้อยละ</t>
  </si>
  <si>
    <t>ครบกำหนด</t>
  </si>
  <si>
    <t>ส่วนกลาง 70 รายการ</t>
  </si>
  <si>
    <t>ศูนย์ศึกษาและพัฒนาชุมชน 14 รายการ</t>
  </si>
  <si>
    <t>งบกลาง 3 รายการ</t>
  </si>
  <si>
    <t>รายงานผลการเบิกจ่ายงบประมาณเงินกันไว้เบิกเหลื่อมปีงบประมาณ พ.ศ. 2567</t>
  </si>
  <si>
    <t>ก่อสร้างศูนย์เรียนรู้ พัฒนา และยกระดับเศรษฐกิจฐานรากด้วยโมเดลเศรษฐกิจใหม่ ตำบลบางลูกเสือ อำเภอองครักษ์ จังหวัดนครนายก ระยะที่ 1</t>
  </si>
  <si>
    <t xml:space="preserve">งานระบบไฟฟ้าศูนย์เรียนรู้ พัฒนา และยกระดับเศรษฐกิจฐานรากด้วยโมเดลเศรษฐกิจใหม่ ตำบลบางลูกเสือ อำเภอองครักษ์ จังหวัดนครนายก </t>
  </si>
  <si>
    <t>อาคารศูนย์เรียนรู้อเนกประสงค์ ศูนย์ส่งเสริม พัฒนา และยกระดับเศรษฐกิจฐานรากด้วยโมเดลเศรษฐกิจใหม่ ตำบลบางลูกเสือ อำเภอองครักษ์ จังหวัดนครนายก</t>
  </si>
  <si>
    <t>เครื่องถ่ายเอกสาร ระบบดิจิตอล (ขาว-ดำ) ความเร็ว 30 แผ่นต่อนาที จำนวน 103 เครื่อง</t>
  </si>
  <si>
    <t>เครื่องถ่ายเอกสาร ระบบดิจิตอล (ขาว-ดำ) ความเร็ว 30 แผ่นต่อนาที จำนวน 61 เครื่อง</t>
  </si>
  <si>
    <t>ค่าบำรุงรักษาเครื่องคอมพิวเตอร์แม่ข่ายและอุปกรณ์จัดเก็บข้อมูล</t>
  </si>
  <si>
    <t>ส่งเสริมและสนับสนุนการพัฒนาหมู่บ้านต้นแบบการน้อมนำแนวพระราชดำริไปประยุกต์ใช้</t>
  </si>
  <si>
    <t>โครงการพัฒนาระบบโปรแกรมการเรียนรู้ในรูปแบบออนไลน์ (E-Learning) กรมการพัฒนาชุมชน</t>
  </si>
  <si>
    <t>ครุภัณฑ์โครงการจัดหาระบบสื่อใหม่ (New Media) 
เพื่อขับเคลื่อนการสร้างภาพลักษณ์ กรมการพัฒนาชุมชน</t>
  </si>
  <si>
    <t>จ้างเหมารถบัสปรับอากาศ เพื่อใช้ในข้าราชการโครงการพัฒนาข้าราชการที่อยู่ระหว่างทดลองปฏิบัติหน้าที่ราชการ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 จำวน 4 คัน</t>
  </si>
  <si>
    <t>จ้างทำสื่อประชาสัมพันธ์เผยแพร่ผลความสำเร็จของผู้นำฯ ทำหนังสือ 1,000 เล่ม</t>
  </si>
  <si>
    <t>โครงการก้าวสู่ปีที่ 63 กรมการพัฒนาชุมชน อย่างยั่งยืน</t>
  </si>
  <si>
    <t>จ้างทำตรายางและป่ายชื่ออะคริลิค จำนวน 6 รายการ</t>
  </si>
  <si>
    <t>จ้างเหมารถบัสโดยสารปรับอากาศเพื่อใช้ในโครงการประชุมเชิงปฏิบัติการเพื่อกำหนดแนวทางการขับเคลื่อนการบริหารทรัพยากรบุคคลที่มีประสิทธิภาพ</t>
  </si>
  <si>
    <t>จ้างทำประกาศนียบัตรพร้อมปก 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</t>
  </si>
  <si>
    <t>จ้างทำเข็มวิทยฐานะ เพื่อใช้ในโครงการพัฒนาข้าราชการที่อยู่ระหว่างทดลองปฏิบัติหน้าที่ราชการ หลักสูตรพัฒนากรก่อนประจำการ รุ่นที่ 127-128</t>
  </si>
  <si>
    <t>จ้างจัดนิทรรศการกิจกรรมกองทุนพัฒนาเด็กชนบทในพระราชูปถัมภ์</t>
  </si>
  <si>
    <t>ค่าสาธารณูปโภค-ค่าบริการสื่อสารโทรคมนาคม</t>
  </si>
  <si>
    <t>ค่าวัสดุสำนักงาน</t>
  </si>
  <si>
    <t xml:space="preserve"> 9 ต.ค.67</t>
  </si>
  <si>
    <t xml:space="preserve"> 24 ส.ค.67</t>
  </si>
  <si>
    <t>จังหวัดชัยภูมิ 2 รายการ</t>
  </si>
  <si>
    <t xml:space="preserve"> 13 ก.ย.67</t>
  </si>
  <si>
    <t>จังหวัดมุกดาหาร 1 รายการ</t>
  </si>
  <si>
    <t xml:space="preserve"> 24 มี.ค.68</t>
  </si>
  <si>
    <t>จังหวัดแม่ฮ่องสอน 2 รายการ</t>
  </si>
  <si>
    <t xml:space="preserve"> 15 ต.ค.67</t>
  </si>
  <si>
    <t xml:space="preserve"> 25 ธ.ค.67</t>
  </si>
  <si>
    <t xml:space="preserve"> 24 ก.ย.67</t>
  </si>
  <si>
    <t>จังหวัดสระแก้ว 1 รายการ</t>
  </si>
  <si>
    <t xml:space="preserve"> 30 ก.ย.67</t>
  </si>
  <si>
    <t xml:space="preserve"> 4 ก.ย.67</t>
  </si>
  <si>
    <t>จังหวัดราชบุรี 3 รายการ</t>
  </si>
  <si>
    <t xml:space="preserve"> 24 ต.ค.67</t>
  </si>
  <si>
    <t xml:space="preserve"> 26 พ.ย.67</t>
  </si>
  <si>
    <t>จังหวัดยะลา 5 รายการ</t>
  </si>
  <si>
    <t xml:space="preserve"> 16 ต.ค.67</t>
  </si>
  <si>
    <t>จังหวัดตาก 10 รายการ</t>
  </si>
  <si>
    <t xml:space="preserve"> 5 ต.ค.67</t>
  </si>
  <si>
    <t xml:space="preserve"> 31 ธ.ค.67</t>
  </si>
  <si>
    <t>จังหวัดนครศรีธรรมราช 4 รายการ</t>
  </si>
  <si>
    <t xml:space="preserve"> 23 ธ.ค.67</t>
  </si>
  <si>
    <t xml:space="preserve"> 25 ต.ค.67</t>
  </si>
  <si>
    <t xml:space="preserve"> 22 ม.ค.68</t>
  </si>
  <si>
    <t>จังหวัดสมุทรสาคร 6 รายการ</t>
  </si>
  <si>
    <t xml:space="preserve"> 27 ก.ย.67</t>
  </si>
  <si>
    <t>จังหวัดชุมพร 6 รายการ</t>
  </si>
  <si>
    <t xml:space="preserve"> 11 พ.ย.67</t>
  </si>
  <si>
    <t>จังหวัดตรัง 4 รายการ</t>
  </si>
  <si>
    <t>จังหวัดพัทลุง 16 รายการ</t>
  </si>
  <si>
    <t xml:space="preserve"> 6 ต.ค.67</t>
  </si>
  <si>
    <t xml:space="preserve"> 17 ต.ค.67</t>
  </si>
  <si>
    <t>จังหวัดประจวบคีรีขันธ์ 20 รายการ</t>
  </si>
  <si>
    <t xml:space="preserve"> 21 ต.ค.67</t>
  </si>
  <si>
    <t>จังหวัดหนองคาย 7 รายการ</t>
  </si>
  <si>
    <t xml:space="preserve"> 28 ม.ค.68</t>
  </si>
  <si>
    <t xml:space="preserve"> 11 ธ.ค.67</t>
  </si>
  <si>
    <t>จังหวัดบึงกาฬ 13 รายการ</t>
  </si>
  <si>
    <t xml:space="preserve"> 9 พ.ย.67</t>
  </si>
  <si>
    <t>จังหวัดเพชรบูรณ์ 9 รายการ</t>
  </si>
  <si>
    <t xml:space="preserve"> 7 พ.ย.67</t>
  </si>
  <si>
    <t xml:space="preserve"> 26 ต.ค.67</t>
  </si>
  <si>
    <t xml:space="preserve"> 30 ต.ค.67</t>
  </si>
  <si>
    <t xml:space="preserve"> 13 ต.ค.67</t>
  </si>
  <si>
    <t>จังหวัดอุดรธานี 7 รายการ</t>
  </si>
  <si>
    <t xml:space="preserve"> 30 พ.ย.67</t>
  </si>
  <si>
    <t>จังหวัดพะเยา 4 รายการ</t>
  </si>
  <si>
    <t xml:space="preserve"> 28 ต.ค.67</t>
  </si>
  <si>
    <t>จังหวัดสระบุรี 3 รายการ</t>
  </si>
  <si>
    <t xml:space="preserve"> 10 พ.ย.67</t>
  </si>
  <si>
    <t>จังหวัดอ่างทอง 2 รายการ</t>
  </si>
  <si>
    <t xml:space="preserve"> 27 ส.ค.67</t>
  </si>
  <si>
    <t xml:space="preserve"> 29 ก.ย.67</t>
  </si>
  <si>
    <t>จังหวัดปทุมธานี 2 รายการ</t>
  </si>
  <si>
    <t xml:space="preserve"> 18 ก.ย.67</t>
  </si>
  <si>
    <t>จังหวัดสุพรรณบุรี 5 รายการ</t>
  </si>
  <si>
    <t xml:space="preserve"> 25 พ.ย.67</t>
  </si>
  <si>
    <t>จังหวัดชัยนาท 1 รายการ</t>
  </si>
  <si>
    <t xml:space="preserve"> 10 ต.ค.67</t>
  </si>
  <si>
    <t>จังหวัดกระบี่ 3 รายการ</t>
  </si>
  <si>
    <t xml:space="preserve"> 12 พ.ย.67</t>
  </si>
  <si>
    <t>จังหวัดเลย 2 รายการ</t>
  </si>
  <si>
    <t>จังหวัดฉะเชิงเทรา 1 รายการ</t>
  </si>
  <si>
    <t>จังหวัดนครปฐม 2 รายการ</t>
  </si>
  <si>
    <t>จังหวัดสุราษฎร์ธานี 12 รายการ</t>
  </si>
  <si>
    <t xml:space="preserve"> 22 ต.ค.67</t>
  </si>
  <si>
    <t>จังหวัดพระนครศรีอยุธยา 2 รายการ</t>
  </si>
  <si>
    <t xml:space="preserve"> 20 ต.ค.67</t>
  </si>
  <si>
    <t>จังหวัดชลบุรี 2 รายการ</t>
  </si>
  <si>
    <t xml:space="preserve"> 7 ต.ค.67</t>
  </si>
  <si>
    <t>จังหวัดระยอง 1 รายการ</t>
  </si>
  <si>
    <t>จังหวัดอุบลราชธานี 3 รายการ</t>
  </si>
  <si>
    <t xml:space="preserve"> 27 ต.ค.67</t>
  </si>
  <si>
    <t>จังหวัดมหาสารคาม 9 รายการ</t>
  </si>
  <si>
    <t xml:space="preserve"> 1 ต.ค.67</t>
  </si>
  <si>
    <t>จังหวัดแพร่ 2 รายการ</t>
  </si>
  <si>
    <t>จังหวัดน่าน 4 รายการ</t>
  </si>
  <si>
    <t xml:space="preserve"> 23 ต.ค.67</t>
  </si>
  <si>
    <t>จังหวัดอุทัยธานี 1 รายการ</t>
  </si>
  <si>
    <t>จังหวัดพิษณุโลก 1 รายการ</t>
  </si>
  <si>
    <t>จังหวัดพิจิตร 1 รายการ</t>
  </si>
  <si>
    <t>จังหวัดสงขลา 2 รายการ</t>
  </si>
  <si>
    <t>จังหวัดนราธิวาส 1 รายการ</t>
  </si>
  <si>
    <t xml:space="preserve"> 12 ต.ค.67</t>
  </si>
  <si>
    <t>ศูนย์ศึกษาและพัฒนาชุมชนยะลา 3 รายการ</t>
  </si>
  <si>
    <t>ศูนย์ศึกษาและพัฒนาชุมชนลำปาง 2 รายการ</t>
  </si>
  <si>
    <t>ศูนย์ศึกษาและพัฒนาชุมชนพิษณุโลก 3 รายการ</t>
  </si>
  <si>
    <t>ศูนย์ศึกษาและพัฒนาชุมชนสระบุรี 1 รายการ</t>
  </si>
  <si>
    <t>ศูนย์ศึกษาและพัฒนาชุมชนชลบุรี 3 รายการ</t>
  </si>
  <si>
    <t>ศูนย์ศึกษาและพัฒนาชุมชนอุบลราชธานี 2 รายการ</t>
  </si>
  <si>
    <t>งบกลาง จำนวน 3 รายการ</t>
  </si>
  <si>
    <t xml:space="preserve"> 1 พ.ย.67</t>
  </si>
  <si>
    <t xml:space="preserve"> 3 ก.พ.68</t>
  </si>
  <si>
    <t xml:space="preserve">หมายเหตุ  :  สำนักงบประมาณได้โอนงบประมาณสำหรับไตรมาสที่ 1-2 (เดือนตุลาคม 2567 - มีนาคม 2568) เป็นเงิน 3,427,654,100.00  บาท  </t>
  </si>
  <si>
    <t>ผลการใช้จ่ายงบประมาณของหน่วยงานในสังกัดกระทรวงมหาดไทย ประจำปีงบประมาณ พ.ศ. 2568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</si>
  <si>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</si>
  <si>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</si>
  <si>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</si>
  <si>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</si>
  <si>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</si>
  <si>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</si>
  <si>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</si>
  <si>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</si>
  <si>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</si>
  <si>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</si>
  <si>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</si>
  <si>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</si>
  <si>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</si>
  <si>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</si>
  <si>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</si>
  <si>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</si>
  <si>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</si>
  <si>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</si>
  <si>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</si>
  <si>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</si>
  <si>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</si>
  <si>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</si>
  <si>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</si>
  <si>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</si>
  <si>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คงเหลือโอนกลับส่วนกลาง</t>
  </si>
  <si>
    <t>โอนเปลี่ยนแปลงพื้นที่/ในรายการงบลงทุน</t>
  </si>
  <si>
    <t>โครงการประตูระบายน้ำศรีสองรัก อันเนื่องมาจากพระราชดำริ จังหวัดเลย</t>
  </si>
  <si>
    <t xml:space="preserve"> 13 ธ.ค.67</t>
  </si>
  <si>
    <t>สพจ.เลย</t>
  </si>
  <si>
    <t>โครงการพัฒนาลุ่มน้ำห้วยหลวงตอนล่าง จังหวัดหนองคาย</t>
  </si>
  <si>
    <t>สพจ.อุดรธานี</t>
  </si>
  <si>
    <t>รวม (ผลการเบิกจ่าย + PO)</t>
  </si>
  <si>
    <t>โอนกลับส่วนกลาง</t>
  </si>
  <si>
    <t>โครงการคลองระบายน้ำหลาก บางบาล-บางไทร 
จังหวัดพระนครศรีอยุธยา</t>
  </si>
  <si>
    <t xml:space="preserve"> 26 ธ.ค.67</t>
  </si>
  <si>
    <t>สพจ.พระนครศรีอยุธยา</t>
  </si>
  <si>
    <t>โครงการประตูระบายน้ำบ้านก่อพร้อมระบบส่งน้ำ 
จังหวัดสกลนคร</t>
  </si>
  <si>
    <t>สพจ.สกลนคร</t>
  </si>
  <si>
    <t>โครงการเก็บน้ำลำน้ำชี อันเนื่องมาจากพระราชดำริ 
จังหวัดชัยภูมิ</t>
  </si>
  <si>
    <t>สพจ.ชัยภูมิ</t>
  </si>
  <si>
    <t>โครงการอ่างเก็บน้ำน้ำกิ จังหวัดน่าน</t>
  </si>
  <si>
    <t>สพจ.น่าน</t>
  </si>
  <si>
    <t>โครงการอ่างเก็บน้ำคลองโพล้ จังหวัดระยอง</t>
  </si>
  <si>
    <t>สพจ.ระยอง</t>
  </si>
  <si>
    <t>จังหวัดกาญจนบุรี 2 รายการ (เบิกจ่ายครบถ้วนแล้ว)</t>
  </si>
  <si>
    <t>จังหวัดนครพนม 5 รายการ (เบิกจ่ายครบถ้วนแล้ว)</t>
  </si>
  <si>
    <t>จังหวัดนครราชสีมา 3 รายการ (เบิกจ่ายครบถ้วนแล้ว)</t>
  </si>
  <si>
    <t>คงเหลือรับจัดสรร</t>
  </si>
  <si>
    <t>ครุภัณฑ์คอมพิวเตอร์ ส่วนกลาง (เครื่องคอมพิวเตอร์โน้ตบุ๊ค (MacBook Air 13 นิ้ว) จำนวน 5 เครื่อง ๆ ละ 29,580 บาท</t>
  </si>
  <si>
    <t xml:space="preserve"> 15 ต.ค.68</t>
  </si>
  <si>
    <t>จังหวัดกาฬสินธุ์ 1 รายการ (เบิกจ่ายครบถ้วนแล้ว)</t>
  </si>
  <si>
    <t>จังหวัดเชียงราย 17 รายการ</t>
  </si>
  <si>
    <t>จังหวัดสกลนคร 4 รายการ (เบิกจ่ายครบถ้วนแล้ว)</t>
  </si>
  <si>
    <t>จังหวัดขอนแก่น 13 รายการ (เบิกจ่ายครบถ้วนแล้ว)</t>
  </si>
  <si>
    <t>จังหวัดภูเก็ต 4 รายการ (เบิกจ่ายครบถ้วนแล้ว)</t>
  </si>
  <si>
    <t>จังหวัดลำปาง 1 รายการ (เบิกจ่ายครบถ้วนแล้ว)</t>
  </si>
  <si>
    <t>จังหวัดหนองบัวลำภู 6 รายการ (เบิกจ่ายครบถ้วนแล้ว)</t>
  </si>
  <si>
    <t xml:space="preserve"> </t>
  </si>
  <si>
    <t>ศูนย์สารสนเทศเพื่อการพัฒนาชุมชน 1 รายการ</t>
  </si>
  <si>
    <t>สำนักงานพัฒนาชุมชนจังหวัด 1 รายการ</t>
  </si>
  <si>
    <t>สสช.</t>
  </si>
  <si>
    <t>โครงการอ่างเก็บน้ำลำห้วยบอน อันเนื่องมาจากพระราชดำริ จังหวัดอุบลราชธานี</t>
  </si>
  <si>
    <t xml:space="preserve"> 23 ม.ค.68</t>
  </si>
  <si>
    <t>สพจ.อุบลราชธานี</t>
  </si>
  <si>
    <t xml:space="preserve"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 แบบสิทธิการใช้งานประเภทติดตั้งมาจากโรงงาน (OEM) และชุดโปรแกรมจัดการสำนักงาน แบบที่ 1 ที่มีลิขสิทธิ์ </t>
  </si>
  <si>
    <t xml:space="preserve"> 8 ม.ค.68</t>
  </si>
  <si>
    <t>กค.</t>
  </si>
  <si>
    <t xml:space="preserve">เครื่องพิมพ์ Multifunction แบบฉีดหมึกพร้อมติดตั้งถังหมึกพิมพ์ (Inkjet Tank Printer) </t>
  </si>
  <si>
    <t xml:space="preserve"> 2 ก.ย.68</t>
  </si>
  <si>
    <t>จ้างโครงการบำรุงรักษาระบบประชุมทางไกลผ่านอินเทอร์เน็ต 
พร้อมอุปกรณ์ศูนย์ข้อมูลกลางเพื่อการตัดสินใจ</t>
  </si>
  <si>
    <t xml:space="preserve"> 25 ก.ย.68</t>
  </si>
  <si>
    <t>งานระบบประปาศูนย์เรียนรู้ พัฒนา และยกระดับเศรษฐกิจฐานรากด้วยโมเดลเศรษฐกิจใหม่ ตำบลบางลูกเสือ อำเภอองครักษ์ จังหวัดนครนายก</t>
  </si>
  <si>
    <t xml:space="preserve"> 12 ก.ย.68</t>
  </si>
  <si>
    <t xml:space="preserve">ก่อสร้างอาคารโรงอาหาร ขนาด 120 ที่นั่ง ศูนย์ศึกษาและพัฒนาชุมชนยะลา </t>
  </si>
  <si>
    <t xml:space="preserve"> 28 ก.พ.68</t>
  </si>
  <si>
    <t>จ้างดำเนินโครงการตลาดอะเมซิ่ง ของกินของใช้ ของดีทั่วไทย</t>
  </si>
  <si>
    <t xml:space="preserve"> 10 พ.ค.68</t>
  </si>
  <si>
    <t>จ้างดำเนินโครงการบำรุงรักษาระบบป้องกันและรักษา
ความมั่นคงปลอดภัยระบบเทคโนโลยีสารสนเทศและการสื่อสาร</t>
  </si>
  <si>
    <t xml:space="preserve"> 25 ม.ค.68</t>
  </si>
  <si>
    <t>ปรับปรุงศูนย์สารภี จังหวัดเชียงใหม่</t>
  </si>
  <si>
    <t xml:space="preserve"> 11 ม.ค.68</t>
  </si>
  <si>
    <t xml:space="preserve">ก่อสร้างระบบประปา แบบหอถังเหล็กเก็บน้ำ (ถังแชมเปญ) ขนาดความจุ 20 ลบ.ม. ศูนย์ศึกษาและพัฒนาชุมชนยะลา </t>
  </si>
  <si>
    <t xml:space="preserve"> 4 ต.ค.67</t>
  </si>
  <si>
    <t xml:space="preserve">ก่อสร้างลานกิจกรรมกลางแจ้ง ศูนย์ศึกษาและพัฒนาชุมชนพิษณุโลก </t>
  </si>
  <si>
    <t>โครงการเพิ่มประสิทธิภาพการเชื่อมโยงข้อมูลระบบ Big Data กรมการพัฒนาชุมชน</t>
  </si>
  <si>
    <t xml:space="preserve"> 19 มิ.ย.68</t>
  </si>
  <si>
    <t xml:space="preserve"> 29 มี.ค.68</t>
  </si>
  <si>
    <t>ก่อสร้างรั้ว ศูนย์สารภีอุบลราชธานี จังหวัดอุบลราชธานี</t>
  </si>
  <si>
    <t>จ้างขับเคลื่อนผู้นำชุมชนท่องเที่ยวต่อการรับรู้และการตลาด 4.0</t>
  </si>
  <si>
    <t xml:space="preserve">จ้างโครงการเพิ่มประสิทธิภาพเว็บไซต์บริการดิจิทัลของกรมการพัฒนาชุมชน (Digital Service) ที่เป็นไปตามมาตรฐานเว็บไซต์ภาครัฐ </t>
  </si>
  <si>
    <t xml:space="preserve"> 27 มิ.ย.68</t>
  </si>
  <si>
    <t xml:space="preserve"> 9 มิ.ย.68</t>
  </si>
  <si>
    <t>จ้างบำรุงรักษาระบบ BPM (PO ซ้ำ)</t>
  </si>
  <si>
    <t>กผ.</t>
  </si>
  <si>
    <t>สล.</t>
  </si>
  <si>
    <t>รถบรรทุก (ดีเซล) ขนาด 1 ตัน ปริมาตรกระบอกสูบไม่ต่ำกว่า 
2,400 ซีซี หรือกำลังเครื่องยนต์สูงสุดไม่ต่ำกว่า 110 กิโลวัตต์ ขับเคลื่อน 2 ล้อ แบบดับเบิ้ลแค็บ จำนวน 145 คัน</t>
  </si>
  <si>
    <t xml:space="preserve"> 28 พ.ย.67</t>
  </si>
  <si>
    <t xml:space="preserve"> 22 ธ.ค.67</t>
  </si>
  <si>
    <t>รถบรรทุก (ดีเซล) ขนาด 1 ตัน ปริมาตรกระบอกสูบไม่ต่ำกว่า 
2,400 ซีซี หรือกำลังเครื่องยนต์สูงสุดไม่ต่ำกว่า 110 กิโลวัตต์ ขับเคลื่อน 2 ล้อ แบบดับเบิ้ลแค็บ จำนวน 18 คัน</t>
  </si>
  <si>
    <t>ปรับปรุงศูนย์ศึกษาและพัฒนาชุมชนเพชรบุรี</t>
  </si>
  <si>
    <t>ก่อสร้างโดมอเนกประสงค์ ศูนย์ศึกษาและพัฒนาชุมชนลำปาง</t>
  </si>
  <si>
    <t>ก่อสร้างรั้วด้านหน้า ศูนย์ศึกษาและพัฒนาชุมชนลำปาง</t>
  </si>
  <si>
    <t xml:space="preserve"> 12 ก.ย.67</t>
  </si>
  <si>
    <t>จ้างดำเนินโครงการจัดทำรายงานคุณภาพชีวิตของคนไทยจากข้อมูลความจำเป็นพื้นฐาน (จปฐ.) ปี 2567</t>
  </si>
  <si>
    <t xml:space="preserve"> 1 ม.ค.68</t>
  </si>
  <si>
    <t xml:space="preserve"> 3 ต.ค.67</t>
  </si>
  <si>
    <t>ค่าวัสดุคอมพิวเตอร์ จำนวน 22 รายการ</t>
  </si>
  <si>
    <t>กจ.</t>
  </si>
  <si>
    <t xml:space="preserve">จ้างโครงการจัดมหกรรมแสดงผลสำเร็จของผู้นำการเปลี่ยนแปลง 
2.2 จัดมหกรรมส่งเสริมการใช้ประโยชน์จากแผนตำบล ทบทวนและจัดทำแผนพัฒนาบุคลากร กรมการพัฒนาชุมชน </t>
  </si>
  <si>
    <t xml:space="preserve"> 17 พ.ย.67</t>
  </si>
  <si>
    <t>ครุภัณ์ฑโฆษณาและเผยแพร่ โครงการปรับปรุงห้องสมุด
เพื่อรองรับการใช้พื้นที่รูปแบบ Co-Working Space</t>
  </si>
  <si>
    <t>ครุภัณฑ์คอมพิวเตอร์ โครงการปรับปรุงห้องสมุดเพื่อรองรับ
การใช้พื้นที่รูปแบบ Co-Working Space</t>
  </si>
  <si>
    <t xml:space="preserve">จ้างดำเนินโครงการพัฒนาต่อยอดภุมปัญญาผลิตภัณฑ์ Young OTOP 
สู่สากล </t>
  </si>
  <si>
    <t xml:space="preserve">จ้างดำเนินโครงการ Ethnic Model ผ้าชาติพันธุ์ </t>
  </si>
  <si>
    <t>จ้างดำเนินโครงการส่งเสริมภูมิปัญญาพัฒนาศักยภาพผ้าไทยและ
งานหัตถกรรม</t>
  </si>
  <si>
    <t>จ้างดำเนินโครงการพัฒนารูปแบบชุมชนภูมิปัญญาเพื่อพัฒนาผลิตภัณฑ์</t>
  </si>
  <si>
    <t>จ้างดำเนินโครงการพัฒนาผลิตภัณฑ์ OTOP Premium สู่สากล 
ประเภทผ้า เครื่องแต่งกาย และประเภทของใช้ ของตกแต่ง ของที่ระลึก</t>
  </si>
  <si>
    <t>จ้างดำเนินโครงการพัฒนาศักยภาพเยาวชนด้านผ้าไทยและงานหัตถกรรม หัตถศิลป์ สู่การเป็นผู้ประกอบการรุ่นใหม่ (New Gen 2024)</t>
  </si>
  <si>
    <t xml:space="preserve"> 13 พ.ย.67</t>
  </si>
  <si>
    <t xml:space="preserve">จ้างดำเนินโครงการพัฒนาศักยภาพผู้ประกอบการในการต่อยอด
ภูมิปัญญาผ้าไทยและงานหัตถกรรมด้วยนวัตกรรมสู่ความยั่งยืน </t>
  </si>
  <si>
    <t xml:space="preserve"> 14 ต.ค.67</t>
  </si>
  <si>
    <t>จ้างดำเนินโครงการการคัดสรรสุดยอดหนึ่งตำบล หนึ่งผลิตภัณฑ์ไทย ปี พ.ศ. 2567 (OTOP Product Champion : OPC) 11.3 การดำเนินการคัดสรรสุดยอดหนึ่งตำบล หนึ่งผลิตภัณฑ์ไทย ปี พ.ศ. 2567 กรุงเทพมหานคร และระดับประเทศ</t>
  </si>
  <si>
    <t xml:space="preserve"> 3 ธ.ค.67</t>
  </si>
  <si>
    <t>จ้างดำเนินโครงการพัฒนาผลิตภัณฑ์ OTOP Premium สู่สากล 
ประเภทอาหาร ประเภทเครื่องดื่ม และประเภทสมุนไพรที่ไม่ใช่อาหาร</t>
  </si>
  <si>
    <t xml:space="preserve"> 2 ม.ค.68</t>
  </si>
  <si>
    <t>จ้างดำเนินโครงการออกแบบและพัฒนาเว็บไซต์แฟชั่นแห่งความยั่งยืน (Sustainable Fashion)</t>
  </si>
  <si>
    <t xml:space="preserve"> 19 ธ.ค.67</t>
  </si>
  <si>
    <t>จ้างดำเนินโครงการนักออกแบบผ้าไทยใส่ให้สนุกรุ่นใหม่ 2567 (New Gen Young Designer 2024)</t>
  </si>
  <si>
    <t xml:space="preserve"> 20 ธ.ค.67</t>
  </si>
  <si>
    <t>จ้างดำเนินโครงการการจัดงาน OTOP TO THE TOWN</t>
  </si>
  <si>
    <t>ค่าวัสดุสำนักงาน และค่าวัสดุคอมพิวเตอร์ จำนวน 9 รายการ</t>
  </si>
  <si>
    <t>จ้างทำคุ่มือการใช้แพลตฟอร์มการตลาดออนไลน์ เพิ่มยอดขาย
ด้วยคอนเทนต์ จำนวน 1,000 เล่ม</t>
  </si>
  <si>
    <t>จ้างทำหนังสือการส่งเสริมผู้ผลิต ผู้ประกอบการ OTOP เข้าสู่เศรษฐกิจ
สีเขียว จำนวน 1,100 เล่ม</t>
  </si>
  <si>
    <t>สรุปบทเรียนการพัฒนาศักยภาพศูนย์เรียนรู้การพัฒนาคุณภาพชีวิต
ตามหลักทฤษฎีใหม่ ประยุกสู่ "โคก หนอง นา"</t>
  </si>
  <si>
    <t>จ้างทำเอกสารสนับสนุนส่งเสริมกระบวนการเรียนรู้การขับเคลื่อนการพัฒนาหมู่บ้านเศรษฐกิจพอเพียง (จัดทำและจัดพิมพ์หนังสือสรุปรายงานผลการน้อมนำแนวพระราชดำริของสมเด็จพระกนิษฐาธิราชเจ้ากรมสมเด็จพระเทพรัตนราชสุดฯ สยามบรมราชกุมารี สู่ปฏิบัติการปลูกผักสวนครัวเพื่อสร้างความมั่นคงทางอาหาร ประจำปีงบประมาณ พ.ศ. 2567) จำนวน 1,000 เล่ม</t>
  </si>
  <si>
    <t xml:space="preserve"> 2 ต.ค.67</t>
  </si>
  <si>
    <t xml:space="preserve"> 27 พ.ย.67</t>
  </si>
  <si>
    <t>สทอ.</t>
  </si>
  <si>
    <t>ค่าจ้างดำเนินโครงการจัดแสดงผลการดำเนินงานการเข้าถึงแหล่งทุนของประชาชน</t>
  </si>
  <si>
    <t xml:space="preserve">จังหวัดกำแพงเพชร 4 รายการ </t>
  </si>
  <si>
    <t xml:space="preserve">จังหวัดพังงา 4 รายการ </t>
  </si>
  <si>
    <t>รวมทั้งสิ้น 388 รายการ</t>
  </si>
  <si>
    <t>งบประมาณตาม พรบ. 385 รายการ</t>
  </si>
  <si>
    <t>จังหวัด 301 รายการ</t>
  </si>
  <si>
    <t>โอนเปลี่ยนแปลง
ระหว่างปี</t>
  </si>
  <si>
    <t>เป้าหมายการเบิกจ่าย/ใช้จ่ายงบประมาณภาครัฐ ปีงบประมาณ พ.ศ. 2568 เป็นรายไตรมาส (สะสม) ดังนี้</t>
  </si>
  <si>
    <t>ภาพรวม                                                ร้อยละ 27/ ร้อยละ 37</t>
  </si>
  <si>
    <t>ร้อยละ 53/ ร้อยละ 61</t>
  </si>
  <si>
    <t>ร้อยละ 75/ ร้อยละ 80</t>
  </si>
  <si>
    <t>ร้อยละ 94/ ร้อยละ 100</t>
  </si>
  <si>
    <t>รายจ่ายประจำ                                       ร้อยละ 35/ ร้อยละ 36</t>
  </si>
  <si>
    <t>ร้อยละ 57/ ร้อยละ 58</t>
  </si>
  <si>
    <t>ร้อยละ 80/ ร้อยละ 81</t>
  </si>
  <si>
    <t>ร้อยละ 98/ ร้อยละ 100</t>
  </si>
  <si>
    <t>รายจ่ายลงทุน                                        ร้อยละ 17/ ร้อยละ 39</t>
  </si>
  <si>
    <t>ร้อยละ 35/ ร้อยละ 66</t>
  </si>
  <si>
    <t>ร้อยละ 54/ ร้อยละ 77</t>
  </si>
  <si>
    <t>ร้อยละ 80/ ร้อยละ 100</t>
  </si>
  <si>
    <t>2.</t>
  </si>
  <si>
    <t>งบประมาณหลังโอนเปลี่ยนแปลง</t>
  </si>
  <si>
    <t>สำนักงานพัฒนาชุมชนจังหวัด 9 รายการ</t>
  </si>
  <si>
    <t>ปรับปรุงสำนักงานพัฒนาชุมชนอำเภอดอนพุด จังหวัดสระบุรี</t>
  </si>
  <si>
    <t>ติดตั้งหม้อแปลงไฟฟ้า ศูนย์ศึกษาและพัฒนาชุมชนนครนายก</t>
  </si>
  <si>
    <t>รายงานผลการใช้จ่ายงบรายจ่ายอื่น ประจำปีงบประมาณ พ.ศ. 2568</t>
  </si>
  <si>
    <t>วันที่
อนุมัติ</t>
  </si>
  <si>
    <t xml:space="preserve"> 19 ก.พ. 68</t>
  </si>
  <si>
    <t>ค่าใช้จ่ายในการเดินทางไปราชการต่างประเทศชั่วคราว โครงการนักบริหารยุทธศาสตร์การป้องกันและปราบปรามการทุจริตระดับสูง (นยปส.) รุ่นที่ 16</t>
  </si>
  <si>
    <t>15004360001005000001</t>
  </si>
  <si>
    <t xml:space="preserve">จ้างโครงการเพิ่มประสิทธิภาพเทคโนโลยีดิจิทัลและนวัตกรรมด้านการบริหารจัดการและใช้ประโยชน์จากข้อมูลเพื่อการพัฒนาชุมชน 3.2 เพิ่มประสิทธิภาพข้อมูลเชิงพื้นที่เพื่อการพัฒนาการบริหารคุณภาพชีวิตคนไทยอย่างยั่งยืน </t>
  </si>
  <si>
    <t xml:space="preserve">ปรับปรุงศูนย์ศึกษาและพัฒนาชุมชนอุบลราชธานี </t>
  </si>
  <si>
    <t>จังหวัดร้อยเอ็ด 6 รายการ (เบิกจ่ายครบถ้วนแล้ว)</t>
  </si>
  <si>
    <t>จังหวัดลำพูน 3 รายการ (เบิกจ่ายครบถ้วนแล้ว)</t>
  </si>
  <si>
    <t>จังหวัดเชียงใหม่ 14 รายการ (เบิกจ่ายครบถ้วนแล้ว)</t>
  </si>
  <si>
    <t xml:space="preserve">ข้อมูลสะสมตั้งแต่วันที่ 1 ตุลาคม 2567 - ถึงวันที่ 31 มีนาคม 2568  </t>
  </si>
  <si>
    <t>รายการค่าใช้จ่ายบุคลากรภาครัฐ (1500414002001000000, 15004142002002000000)</t>
  </si>
  <si>
    <t>ผลผลิตการจัดการฐานข้อมูลเพื่อการพัฒนาชุมชน (15004381004002000000, 15004380004003120001)</t>
  </si>
  <si>
    <t>ผลผลิตเสริมสร้างขีดความสามารถในการบริหารจัดการชุมชน(15004382001002000000)</t>
  </si>
  <si>
    <t>ผลผลิตสร้างความมั่นคงทางอาชีพและรายได้ (15004382005002000000)</t>
  </si>
  <si>
    <t>แผนงานยุทธศาสตร์พัฒนาและส่งเสริมเศรษฐกิจฐานราก</t>
  </si>
  <si>
    <t>ผลผลิตส่งเสริมเศรษฐกิจฐานราก การผลิต การตลาดและการจำหน่ายผลิตภัณฑ์ชุมชน (15004422006002000000)</t>
  </si>
  <si>
    <t>แผนงานบูรณาการป้องกัน ปราบปราม และบำบัดรักษาผู้ติดยาเสพติด</t>
  </si>
  <si>
    <t>โครงการป้องกันและแก้ไขปัญหายาเสพติดโดยกองทุนแม่ของแผ่นดิน(15004062009002000000)</t>
  </si>
  <si>
    <t>โครงการส่งเสริมการท่องเที่ยวชุมชน (15004182024002000000)</t>
  </si>
  <si>
    <t>โครงการส่งเสริมการพัฒนาชุมชนธรรมาภิบาล (15004602011002000000)</t>
  </si>
  <si>
    <t>ข้อมูลวันที่ 31 มีนาคม 2568</t>
  </si>
  <si>
    <t>วันที่เรียกรายงาน 1 เมษายน 2568</t>
  </si>
  <si>
    <t>ข้อมูล ณ วันที่ 31 มีนาคม 2568</t>
  </si>
  <si>
    <t xml:space="preserve">ข้อมูลสะสมตั้งแต่วันที่ 1 ตุลาคม 2567 ถึงวันที่ 31 มีนาคม 2568 </t>
  </si>
  <si>
    <t xml:space="preserve">ข้อมูลสะสมตั้งแต่วันที่ 1 ตุลาคม 2567  ถึงสิ้นงวดวันที่ 31 มีนาคม 2568 </t>
  </si>
  <si>
    <t>สถาบันการพัฒนาชุมชน 1 รายการ</t>
  </si>
  <si>
    <t>ศูนย์ศึกษาและพัฒนาชุมชน 4 รายการ</t>
  </si>
  <si>
    <t>ส่วนกลาง 17 รายการ</t>
  </si>
  <si>
    <t>สำนักเสริมสร้างความเข้มแข็งชุมชน 3 รายการ</t>
  </si>
  <si>
    <t>สำนักงานพัฒนาชุมชนจังหวัด 163 รายการ</t>
  </si>
  <si>
    <t>โครงการห้องสมุดอิเล็กทรอนิกส์ (E-Library)</t>
  </si>
  <si>
    <t>ปรับปรุงระบบจำหน่ายไฟฟ้าภายในศูนย์ศึกษาและพัฒนาชุมชนนครนายก</t>
  </si>
  <si>
    <t>สถาบันการพัฒนาชุมชน</t>
  </si>
  <si>
    <t xml:space="preserve">ข้อมูลสะสมตั้งแต่วันที่ 1 ตุลาคม 2567 ถึงวันที่ 31 มีนาคม 2568  </t>
  </si>
  <si>
    <t xml:space="preserve">ข้อมูลสะสมตั้งแต่วันที่ 20 กุมภาพันธ์ 2568  ถึงวันที่ 31 มีนาคม 2568 </t>
  </si>
  <si>
    <t xml:space="preserve">ข้อมูลสะสมตั้งแต่วันที่ 29 พฤศจิกายน 2567 ถึงวันที่ 31 มีนาคม 2568  </t>
  </si>
  <si>
    <t xml:space="preserve">ข้อมูล ณ วันที่ 31 มีนาคม 2568  </t>
  </si>
  <si>
    <t>จังหวัดยโสธร 9 รายการ (เบิกจ่ายครบถ้วนแล้ว)</t>
  </si>
  <si>
    <t>จังหวัดศรีสะเกษ 15 รายการ (เบิกจ่ายครบถ้วนแล้ว)</t>
  </si>
  <si>
    <t>จังหวัดปราจีนบุรี 4 รายการ (เบิกจ่ายครบถ้วนแล้ว)</t>
  </si>
  <si>
    <t>จังหวัดนนทบุรี 4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</si>
</sst>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_);_(* \(#,##0.000\);_(* &quot;-&quot;??_);_(@_)"/>
    <numFmt numFmtId="167" formatCode="0.000"/>
    <numFmt numFmtId="168" formatCode="[$-101041E]d\ mmm\ yy;@"/>
    <numFmt numFmtId="169" formatCode="_-* #,##0.000_-;\-* #,##0.000_-;_-* &quot;-&quot;??_-;_-@_-"/>
    <numFmt numFmtId="170" formatCode="#,##0.000"/>
  </numFmts>
  <fonts count="209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0"/>
      <name val="TH SarabunPSK"/>
      <family val="2"/>
    </font>
    <font>
      <b/>
      <sz val="16"/>
      <color indexed="8"/>
      <name val="TH SarabunPSK"/>
      <family val="2"/>
    </font>
    <font>
      <b/>
      <sz val="15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9"/>
      <name val="Calibri"/>
      <family val="2"/>
    </font>
    <font>
      <sz val="10"/>
      <name val="Arial"/>
      <family val="2"/>
    </font>
    <font>
      <sz val="15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b/>
      <sz val="10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b/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color rgb="FFFF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4"/>
      <color theme="0"/>
      <name val="Chulabhorn Likit Text Light"/>
      <family val="3"/>
    </font>
    <font>
      <sz val="9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9"/>
      <color theme="1"/>
      <name val="Chulabhorn Likit Text Light"/>
      <family val="3"/>
    </font>
    <font>
      <sz val="13"/>
      <name val="Chulabhorn Likit Text Light"/>
      <family val="3"/>
    </font>
    <font>
      <b/>
      <sz val="10"/>
      <name val="Arial"/>
      <family val="2"/>
    </font>
    <font>
      <sz val="16"/>
      <name val="Chulabhorn Likit Text Light"/>
      <family val="3"/>
    </font>
    <font>
      <sz val="10"/>
      <color rgb="FFFF0000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6"/>
      <color theme="1"/>
      <name val="Chulabhorn Likit Text Light"/>
      <family val="3"/>
    </font>
    <font>
      <b/>
      <sz val="20"/>
      <color theme="1"/>
      <name val="Chulabhorn Likit Text Light"/>
      <family val="3"/>
    </font>
    <font>
      <b/>
      <sz val="11"/>
      <color theme="1"/>
      <name val="Chulabhorn Likit Text Light"/>
      <family val="3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sz val="11"/>
      <name val="Chulabhorn Likit Text Light"/>
      <family val="3"/>
      <charset val="222"/>
    </font>
    <font>
      <sz val="11"/>
      <name val="Arial"/>
      <family val="2"/>
      <charset val="22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1"/>
      <name val="TH SarabunPSK"/>
      <family val="2"/>
      <charset val="222"/>
    </font>
    <font>
      <sz val="10"/>
      <color theme="1"/>
      <name val="Chulabhorn Likit Text Light"/>
      <family val="3"/>
    </font>
    <font>
      <sz val="10"/>
      <name val="Arial"/>
      <family val="2"/>
    </font>
    <font>
      <sz val="13"/>
      <color theme="1"/>
      <name val="Chulabhorn Likit Text Light"/>
      <family val="3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Chulabhorn Likit Text Light"/>
      <family val="3"/>
      <charset val="222"/>
    </font>
    <font>
      <sz val="16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8"/>
      <color theme="1"/>
      <name val="Chulabhorn Likit Text Light"/>
      <family val="3"/>
    </font>
    <font>
      <b/>
      <sz val="14"/>
      <color theme="1"/>
      <name val="TH SarabunPSK"/>
      <family val="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sz val="18"/>
      <color rgb="FFFF0000"/>
      <name val="TH SarabunPSK"/>
      <family val="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1"/>
      <name val="TH SarabunPSK"/>
      <family val="2"/>
      <charset val="222"/>
    </font>
    <font>
      <b/>
      <sz val="11"/>
      <name val="Chulabhorn Likit Text Light"/>
      <family val="3"/>
      <charset val="222"/>
    </font>
    <font>
      <b/>
      <u/>
      <sz val="11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b/>
      <sz val="16"/>
      <color theme="1"/>
      <name val="Chulabhorn Likit Text Light"/>
      <family val="3"/>
      <charset val="222"/>
    </font>
    <font>
      <b/>
      <sz val="16"/>
      <color theme="1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b/>
      <sz val="14"/>
      <name val="Chulabhorn Likit Text Light"/>
      <family val="3"/>
      <charset val="222"/>
    </font>
    <font>
      <sz val="17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hulabhorn Likit Text Light"/>
      <family val="3"/>
    </font>
    <font>
      <sz val="18"/>
      <name val="Chulabhorn Likit Text Light"/>
      <family val="3"/>
    </font>
    <font>
      <sz val="17"/>
      <name val="Chulabhorn Likit Text Light"/>
      <family val="3"/>
    </font>
    <font>
      <b/>
      <sz val="11"/>
      <color theme="0"/>
      <name val="Chulabhorn Likit Text Light"/>
      <family val="3"/>
    </font>
    <font>
      <b/>
      <sz val="17"/>
      <name val="Chulabhorn Likit Text Light"/>
      <family val="3"/>
    </font>
    <font>
      <b/>
      <sz val="20"/>
      <name val="TH SarabunPSK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0CB4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9" fillId="0" borderId="0" applyFont="0" applyFill="0" applyBorder="0" applyAlignment="0" applyProtection="0"/>
    <xf numFmtId="0" fontId="86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8" fillId="0" borderId="0"/>
    <xf numFmtId="0" fontId="88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90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9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8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90" fillId="0" borderId="0"/>
    <xf numFmtId="0" fontId="50" fillId="0" borderId="0"/>
    <xf numFmtId="0" fontId="50" fillId="0" borderId="0"/>
    <xf numFmtId="0" fontId="88" fillId="0" borderId="0"/>
    <xf numFmtId="43" fontId="8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8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92" fillId="0" borderId="0"/>
    <xf numFmtId="0" fontId="46" fillId="0" borderId="0"/>
    <xf numFmtId="0" fontId="46" fillId="0" borderId="0"/>
    <xf numFmtId="0" fontId="45" fillId="0" borderId="0"/>
    <xf numFmtId="0" fontId="93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96" fillId="0" borderId="0"/>
    <xf numFmtId="0" fontId="37" fillId="0" borderId="0"/>
    <xf numFmtId="0" fontId="59" fillId="0" borderId="0"/>
    <xf numFmtId="0" fontId="37" fillId="0" borderId="0"/>
    <xf numFmtId="0" fontId="97" fillId="0" borderId="0"/>
    <xf numFmtId="43" fontId="97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96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98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99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100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101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101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15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17" fillId="0" borderId="0"/>
    <xf numFmtId="0" fontId="17" fillId="11" borderId="39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18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19" fillId="0" borderId="0"/>
    <xf numFmtId="0" fontId="14" fillId="0" borderId="0"/>
    <xf numFmtId="43" fontId="14" fillId="0" borderId="0" applyFont="0" applyFill="0" applyBorder="0" applyAlignment="0" applyProtection="0"/>
    <xf numFmtId="0" fontId="123" fillId="0" borderId="0"/>
    <xf numFmtId="43" fontId="88" fillId="0" borderId="0" applyFont="0" applyFill="0" applyBorder="0" applyAlignment="0" applyProtection="0"/>
    <xf numFmtId="0" fontId="88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31" fillId="0" borderId="0"/>
    <xf numFmtId="0" fontId="131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39" applyNumberFormat="0" applyFont="0" applyAlignment="0" applyProtection="0"/>
    <xf numFmtId="0" fontId="6" fillId="11" borderId="39" applyNumberFormat="0" applyFont="0" applyAlignment="0" applyProtection="0"/>
    <xf numFmtId="43" fontId="7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33" fillId="0" borderId="0"/>
    <xf numFmtId="0" fontId="3" fillId="0" borderId="0"/>
    <xf numFmtId="0" fontId="79" fillId="0" borderId="0"/>
    <xf numFmtId="0" fontId="134" fillId="0" borderId="0"/>
    <xf numFmtId="0" fontId="135" fillId="0" borderId="0"/>
    <xf numFmtId="0" fontId="2" fillId="0" borderId="0"/>
    <xf numFmtId="0" fontId="137" fillId="0" borderId="0"/>
    <xf numFmtId="0" fontId="138" fillId="0" borderId="0"/>
    <xf numFmtId="0" fontId="139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44" fillId="0" borderId="0"/>
    <xf numFmtId="0" fontId="146" fillId="0" borderId="0"/>
    <xf numFmtId="0" fontId="59" fillId="0" borderId="0"/>
    <xf numFmtId="0" fontId="151" fillId="0" borderId="0"/>
    <xf numFmtId="0" fontId="156" fillId="0" borderId="0"/>
    <xf numFmtId="0" fontId="156" fillId="0" borderId="0"/>
    <xf numFmtId="0" fontId="159" fillId="0" borderId="0"/>
  </cellStyleXfs>
  <cellXfs count="1005">
    <xf numFmtId="0" fontId="0" fillId="0" borderId="0" xfId="0"/>
    <xf numFmtId="0" fontId="70" fillId="0" borderId="0" xfId="0" applyFont="1"/>
    <xf numFmtId="0" fontId="72" fillId="0" borderId="0" xfId="0" applyFont="1"/>
    <xf numFmtId="0" fontId="72" fillId="6" borderId="0" xfId="0" applyFont="1" applyFill="1"/>
    <xf numFmtId="0" fontId="72" fillId="6" borderId="0" xfId="0" applyFont="1" applyFill="1" applyAlignment="1">
      <alignment horizontal="left" vertical="top"/>
    </xf>
    <xf numFmtId="0" fontId="83" fillId="0" borderId="0" xfId="0" applyFont="1"/>
    <xf numFmtId="0" fontId="59" fillId="0" borderId="0" xfId="15"/>
    <xf numFmtId="0" fontId="89" fillId="0" borderId="0" xfId="15" applyFont="1"/>
    <xf numFmtId="0" fontId="90" fillId="0" borderId="0" xfId="33"/>
    <xf numFmtId="0" fontId="95" fillId="0" borderId="0" xfId="15" applyFont="1"/>
    <xf numFmtId="0" fontId="94" fillId="0" borderId="0" xfId="15" applyFont="1"/>
    <xf numFmtId="0" fontId="74" fillId="0" borderId="0" xfId="10" applyFont="1" applyAlignment="1">
      <alignment vertical="center"/>
    </xf>
    <xf numFmtId="0" fontId="74" fillId="0" borderId="0" xfId="10" applyFont="1"/>
    <xf numFmtId="165" fontId="74" fillId="0" borderId="0" xfId="10" applyNumberFormat="1" applyFont="1"/>
    <xf numFmtId="0" fontId="82" fillId="0" borderId="0" xfId="10" applyFont="1"/>
    <xf numFmtId="0" fontId="90" fillId="0" borderId="0" xfId="33" applyAlignment="1">
      <alignment vertical="center"/>
    </xf>
    <xf numFmtId="0" fontId="94" fillId="0" borderId="0" xfId="15" applyFont="1" applyAlignment="1">
      <alignment vertical="top"/>
    </xf>
    <xf numFmtId="0" fontId="59" fillId="0" borderId="0" xfId="15" applyAlignment="1">
      <alignment vertical="top"/>
    </xf>
    <xf numFmtId="0" fontId="128" fillId="0" borderId="0" xfId="15" applyFont="1" applyAlignment="1">
      <alignment vertical="center"/>
    </xf>
    <xf numFmtId="0" fontId="104" fillId="0" borderId="0" xfId="15" applyFont="1" applyAlignment="1">
      <alignment horizontal="center"/>
    </xf>
    <xf numFmtId="0" fontId="104" fillId="0" borderId="0" xfId="15" applyFont="1" applyAlignment="1">
      <alignment horizontal="center" vertical="center"/>
    </xf>
    <xf numFmtId="0" fontId="104" fillId="0" borderId="0" xfId="15" applyFont="1" applyAlignment="1">
      <alignment horizontal="left"/>
    </xf>
    <xf numFmtId="0" fontId="104" fillId="0" borderId="0" xfId="15" applyFont="1"/>
    <xf numFmtId="165" fontId="104" fillId="0" borderId="0" xfId="3" applyFont="1"/>
    <xf numFmtId="2" fontId="104" fillId="0" borderId="0" xfId="15" applyNumberFormat="1" applyFont="1"/>
    <xf numFmtId="0" fontId="104" fillId="0" borderId="20" xfId="15" applyFont="1" applyBorder="1" applyAlignment="1">
      <alignment horizontal="center"/>
    </xf>
    <xf numFmtId="165" fontId="104" fillId="0" borderId="20" xfId="3" applyFont="1" applyBorder="1" applyAlignment="1">
      <alignment horizontal="center"/>
    </xf>
    <xf numFmtId="0" fontId="104" fillId="0" borderId="3" xfId="15" applyFont="1" applyBorder="1"/>
    <xf numFmtId="0" fontId="104" fillId="0" borderId="3" xfId="15" applyFont="1" applyBorder="1" applyAlignment="1">
      <alignment horizontal="center"/>
    </xf>
    <xf numFmtId="165" fontId="122" fillId="0" borderId="0" xfId="3" applyFont="1"/>
    <xf numFmtId="0" fontId="130" fillId="0" borderId="0" xfId="15" applyFont="1"/>
    <xf numFmtId="165" fontId="130" fillId="0" borderId="0" xfId="3" applyFont="1"/>
    <xf numFmtId="0" fontId="130" fillId="0" borderId="0" xfId="15" applyFont="1" applyAlignment="1">
      <alignment horizontal="center"/>
    </xf>
    <xf numFmtId="0" fontId="122" fillId="0" borderId="3" xfId="33" applyFont="1" applyBorder="1" applyAlignment="1">
      <alignment horizontal="center"/>
    </xf>
    <xf numFmtId="165" fontId="122" fillId="0" borderId="3" xfId="3" applyFont="1" applyBorder="1" applyAlignment="1">
      <alignment horizontal="center"/>
    </xf>
    <xf numFmtId="0" fontId="104" fillId="0" borderId="0" xfId="33" applyFont="1"/>
    <xf numFmtId="0" fontId="129" fillId="0" borderId="0" xfId="33" applyFont="1"/>
    <xf numFmtId="0" fontId="122" fillId="0" borderId="0" xfId="33" applyFont="1" applyAlignment="1">
      <alignment horizontal="center"/>
    </xf>
    <xf numFmtId="0" fontId="122" fillId="0" borderId="0" xfId="33" applyFont="1"/>
    <xf numFmtId="0" fontId="104" fillId="0" borderId="20" xfId="15" applyFont="1" applyBorder="1" applyAlignment="1">
      <alignment horizontal="left"/>
    </xf>
    <xf numFmtId="0" fontId="104" fillId="0" borderId="3" xfId="33" applyFont="1" applyBorder="1"/>
    <xf numFmtId="165" fontId="104" fillId="0" borderId="3" xfId="3" applyFont="1" applyBorder="1"/>
    <xf numFmtId="2" fontId="104" fillId="0" borderId="3" xfId="33" applyNumberFormat="1" applyFont="1" applyBorder="1"/>
    <xf numFmtId="0" fontId="104" fillId="0" borderId="6" xfId="15" applyFont="1" applyBorder="1" applyAlignment="1">
      <alignment horizontal="center"/>
    </xf>
    <xf numFmtId="0" fontId="104" fillId="0" borderId="6" xfId="15" applyFont="1" applyBorder="1" applyAlignment="1">
      <alignment horizontal="center" vertical="center"/>
    </xf>
    <xf numFmtId="165" fontId="104" fillId="0" borderId="6" xfId="3" applyFont="1" applyBorder="1" applyAlignment="1">
      <alignment horizontal="center"/>
    </xf>
    <xf numFmtId="0" fontId="103" fillId="0" borderId="6" xfId="15" applyFont="1" applyBorder="1" applyAlignment="1">
      <alignment horizontal="center" vertical="center"/>
    </xf>
    <xf numFmtId="2" fontId="103" fillId="0" borderId="6" xfId="15" applyNumberFormat="1" applyFont="1" applyBorder="1" applyAlignment="1">
      <alignment horizontal="center" vertical="center"/>
    </xf>
    <xf numFmtId="165" fontId="103" fillId="0" borderId="6" xfId="3" applyFont="1" applyBorder="1" applyAlignment="1">
      <alignment horizontal="center" vertical="center"/>
    </xf>
    <xf numFmtId="0" fontId="104" fillId="0" borderId="13" xfId="15" applyFont="1" applyBorder="1" applyAlignment="1">
      <alignment horizontal="center"/>
    </xf>
    <xf numFmtId="165" fontId="111" fillId="0" borderId="13" xfId="185" applyFont="1" applyBorder="1" applyAlignment="1">
      <alignment wrapText="1"/>
    </xf>
    <xf numFmtId="165" fontId="111" fillId="0" borderId="3" xfId="185" applyFont="1" applyBorder="1" applyAlignment="1">
      <alignment wrapText="1"/>
    </xf>
    <xf numFmtId="0" fontId="105" fillId="0" borderId="3" xfId="183" applyFont="1" applyBorder="1" applyAlignment="1">
      <alignment horizontal="center" vertical="center"/>
    </xf>
    <xf numFmtId="43" fontId="120" fillId="0" borderId="0" xfId="55" applyFont="1" applyFill="1" applyAlignment="1">
      <alignment vertical="center"/>
    </xf>
    <xf numFmtId="43" fontId="120" fillId="0" borderId="0" xfId="55" applyFont="1" applyFill="1" applyAlignment="1">
      <alignment horizontal="center" vertical="center"/>
    </xf>
    <xf numFmtId="0" fontId="143" fillId="0" borderId="0" xfId="33" applyFont="1" applyAlignment="1">
      <alignment vertical="center"/>
    </xf>
    <xf numFmtId="0" fontId="143" fillId="0" borderId="0" xfId="33" applyFont="1"/>
    <xf numFmtId="165" fontId="127" fillId="5" borderId="3" xfId="3" applyFont="1" applyFill="1" applyBorder="1" applyAlignment="1">
      <alignment horizontal="center" vertical="center"/>
    </xf>
    <xf numFmtId="165" fontId="127" fillId="0" borderId="18" xfId="3" applyFont="1" applyFill="1" applyBorder="1" applyAlignment="1">
      <alignment horizontal="center" vertical="center"/>
    </xf>
    <xf numFmtId="165" fontId="127" fillId="0" borderId="3" xfId="3" applyFont="1" applyFill="1" applyBorder="1" applyAlignment="1">
      <alignment horizontal="center" vertical="center"/>
    </xf>
    <xf numFmtId="165" fontId="127" fillId="4" borderId="3" xfId="3" applyFont="1" applyFill="1" applyBorder="1" applyAlignment="1">
      <alignment horizontal="center" vertical="center"/>
    </xf>
    <xf numFmtId="165" fontId="127" fillId="4" borderId="3" xfId="3" applyFont="1" applyFill="1" applyBorder="1" applyAlignment="1">
      <alignment vertical="center"/>
    </xf>
    <xf numFmtId="165" fontId="127" fillId="8" borderId="3" xfId="3" applyFont="1" applyFill="1" applyBorder="1" applyAlignment="1">
      <alignment horizontal="center" vertical="center"/>
    </xf>
    <xf numFmtId="165" fontId="127" fillId="8" borderId="3" xfId="3" applyFont="1" applyFill="1" applyBorder="1" applyAlignment="1">
      <alignment vertical="center"/>
    </xf>
    <xf numFmtId="165" fontId="127" fillId="0" borderId="14" xfId="3" applyFont="1" applyFill="1" applyBorder="1" applyAlignment="1">
      <alignment horizontal="center" vertical="center"/>
    </xf>
    <xf numFmtId="165" fontId="127" fillId="0" borderId="14" xfId="3" applyFont="1" applyFill="1" applyBorder="1" applyAlignment="1">
      <alignment vertical="center"/>
    </xf>
    <xf numFmtId="165" fontId="127" fillId="0" borderId="11" xfId="3" applyFont="1" applyFill="1" applyBorder="1" applyAlignment="1">
      <alignment horizontal="center" vertical="center"/>
    </xf>
    <xf numFmtId="165" fontId="127" fillId="0" borderId="11" xfId="3" applyFont="1" applyFill="1" applyBorder="1" applyAlignment="1">
      <alignment vertical="center"/>
    </xf>
    <xf numFmtId="165" fontId="127" fillId="0" borderId="0" xfId="3" applyFont="1" applyFill="1" applyAlignment="1">
      <alignment vertical="center"/>
    </xf>
    <xf numFmtId="165" fontId="127" fillId="0" borderId="18" xfId="3" applyFont="1" applyFill="1" applyBorder="1" applyAlignment="1">
      <alignment vertical="center"/>
    </xf>
    <xf numFmtId="165" fontId="127" fillId="0" borderId="9" xfId="3" applyFont="1" applyFill="1" applyBorder="1" applyAlignment="1">
      <alignment horizontal="center" vertical="center"/>
    </xf>
    <xf numFmtId="165" fontId="127" fillId="0" borderId="9" xfId="3" applyFont="1" applyFill="1" applyBorder="1" applyAlignment="1">
      <alignment vertical="center"/>
    </xf>
    <xf numFmtId="165" fontId="105" fillId="0" borderId="0" xfId="3" applyFont="1"/>
    <xf numFmtId="165" fontId="111" fillId="0" borderId="3" xfId="206" applyFont="1" applyFill="1" applyBorder="1" applyAlignment="1">
      <alignment vertical="center"/>
    </xf>
    <xf numFmtId="43" fontId="74" fillId="0" borderId="0" xfId="10" applyNumberFormat="1" applyFont="1"/>
    <xf numFmtId="0" fontId="110" fillId="9" borderId="6" xfId="10" applyFont="1" applyFill="1" applyBorder="1" applyAlignment="1">
      <alignment horizontal="left" vertical="center"/>
    </xf>
    <xf numFmtId="0" fontId="105" fillId="0" borderId="27" xfId="10" applyFont="1" applyBorder="1" applyAlignment="1">
      <alignment horizontal="center"/>
    </xf>
    <xf numFmtId="0" fontId="105" fillId="0" borderId="27" xfId="10" applyFont="1" applyBorder="1" applyAlignment="1">
      <alignment horizontal="left"/>
    </xf>
    <xf numFmtId="0" fontId="105" fillId="0" borderId="0" xfId="10" applyFont="1" applyAlignment="1">
      <alignment horizontal="center"/>
    </xf>
    <xf numFmtId="0" fontId="111" fillId="0" borderId="0" xfId="10" applyFont="1" applyAlignment="1">
      <alignment horizontal="left"/>
    </xf>
    <xf numFmtId="165" fontId="127" fillId="0" borderId="2" xfId="3" applyFont="1" applyFill="1" applyBorder="1" applyAlignment="1">
      <alignment vertical="center"/>
    </xf>
    <xf numFmtId="165" fontId="127" fillId="0" borderId="3" xfId="3" applyFont="1" applyFill="1" applyBorder="1" applyAlignment="1">
      <alignment vertical="center"/>
    </xf>
    <xf numFmtId="0" fontId="153" fillId="0" borderId="0" xfId="33" applyFont="1"/>
    <xf numFmtId="165" fontId="105" fillId="0" borderId="0" xfId="3" applyFont="1" applyAlignment="1">
      <alignment horizontal="center" vertical="center"/>
    </xf>
    <xf numFmtId="0" fontId="104" fillId="0" borderId="3" xfId="33" applyFont="1" applyBorder="1" applyAlignment="1">
      <alignment horizontal="center"/>
    </xf>
    <xf numFmtId="43" fontId="106" fillId="0" borderId="8" xfId="37" applyFont="1" applyBorder="1" applyAlignment="1">
      <alignment horizontal="center" vertical="center" wrapText="1"/>
    </xf>
    <xf numFmtId="165" fontId="111" fillId="6" borderId="3" xfId="185" applyFont="1" applyFill="1" applyBorder="1" applyAlignment="1">
      <alignment wrapText="1"/>
    </xf>
    <xf numFmtId="0" fontId="105" fillId="0" borderId="3" xfId="305" applyFont="1" applyBorder="1" applyAlignment="1">
      <alignment vertical="center"/>
    </xf>
    <xf numFmtId="0" fontId="105" fillId="0" borderId="3" xfId="305" applyFont="1" applyBorder="1" applyAlignment="1">
      <alignment horizontal="left" vertical="center"/>
    </xf>
    <xf numFmtId="165" fontId="147" fillId="0" borderId="0" xfId="185" applyFont="1" applyFill="1" applyBorder="1"/>
    <xf numFmtId="165" fontId="147" fillId="6" borderId="0" xfId="185" applyFont="1" applyFill="1" applyBorder="1"/>
    <xf numFmtId="2" fontId="147" fillId="6" borderId="0" xfId="185" applyNumberFormat="1" applyFont="1" applyFill="1" applyBorder="1"/>
    <xf numFmtId="165" fontId="147" fillId="6" borderId="0" xfId="185" applyFont="1" applyFill="1" applyBorder="1" applyAlignment="1">
      <alignment horizontal="center"/>
    </xf>
    <xf numFmtId="165" fontId="148" fillId="6" borderId="3" xfId="185" applyFont="1" applyFill="1" applyBorder="1" applyAlignment="1" applyProtection="1">
      <alignment horizontal="center" vertical="center"/>
    </xf>
    <xf numFmtId="2" fontId="148" fillId="6" borderId="3" xfId="185" applyNumberFormat="1" applyFont="1" applyFill="1" applyBorder="1" applyAlignment="1" applyProtection="1">
      <alignment horizontal="center" vertical="center"/>
    </xf>
    <xf numFmtId="165" fontId="147" fillId="0" borderId="18" xfId="185" applyFont="1" applyFill="1" applyBorder="1" applyAlignment="1">
      <alignment horizontal="left"/>
    </xf>
    <xf numFmtId="165" fontId="147" fillId="6" borderId="18" xfId="185" applyFont="1" applyFill="1" applyBorder="1"/>
    <xf numFmtId="2" fontId="147" fillId="6" borderId="18" xfId="185" applyNumberFormat="1" applyFont="1" applyFill="1" applyBorder="1"/>
    <xf numFmtId="165" fontId="147" fillId="6" borderId="18" xfId="185" applyFont="1" applyFill="1" applyBorder="1" applyAlignment="1">
      <alignment horizontal="left"/>
    </xf>
    <xf numFmtId="165" fontId="148" fillId="6" borderId="18" xfId="185" applyFont="1" applyFill="1" applyBorder="1" applyAlignment="1" applyProtection="1">
      <alignment horizontal="center" shrinkToFit="1"/>
    </xf>
    <xf numFmtId="165" fontId="147" fillId="6" borderId="18" xfId="185" applyFont="1" applyFill="1" applyBorder="1" applyAlignment="1">
      <alignment horizontal="center"/>
    </xf>
    <xf numFmtId="165" fontId="147" fillId="0" borderId="0" xfId="185" applyFont="1" applyFill="1" applyBorder="1" applyAlignment="1">
      <alignment horizontal="left"/>
    </xf>
    <xf numFmtId="165" fontId="147" fillId="6" borderId="0" xfId="185" applyFont="1" applyFill="1" applyBorder="1" applyAlignment="1">
      <alignment horizontal="left"/>
    </xf>
    <xf numFmtId="2" fontId="147" fillId="6" borderId="0" xfId="185" applyNumberFormat="1" applyFont="1" applyFill="1" applyBorder="1" applyAlignment="1">
      <alignment horizontal="center"/>
    </xf>
    <xf numFmtId="165" fontId="105" fillId="0" borderId="0" xfId="185" applyFont="1" applyFill="1" applyBorder="1"/>
    <xf numFmtId="2" fontId="105" fillId="0" borderId="0" xfId="185" applyNumberFormat="1" applyFont="1" applyFill="1" applyBorder="1"/>
    <xf numFmtId="165" fontId="105" fillId="0" borderId="0" xfId="185" applyFont="1" applyFill="1" applyBorder="1" applyAlignment="1" applyProtection="1">
      <alignment horizontal="center"/>
    </xf>
    <xf numFmtId="2" fontId="105" fillId="0" borderId="0" xfId="185" applyNumberFormat="1" applyFont="1" applyFill="1" applyBorder="1" applyAlignment="1" applyProtection="1">
      <alignment horizontal="center"/>
    </xf>
    <xf numFmtId="165" fontId="111" fillId="0" borderId="0" xfId="185" applyFont="1" applyFill="1" applyBorder="1"/>
    <xf numFmtId="165" fontId="111" fillId="0" borderId="0" xfId="185" applyFont="1" applyFill="1" applyBorder="1" applyAlignment="1" applyProtection="1">
      <alignment horizontal="center"/>
    </xf>
    <xf numFmtId="2" fontId="111" fillId="0" borderId="0" xfId="185" applyNumberFormat="1" applyFont="1" applyFill="1" applyBorder="1" applyAlignment="1" applyProtection="1">
      <alignment horizontal="center"/>
    </xf>
    <xf numFmtId="165" fontId="113" fillId="6" borderId="0" xfId="185" applyFont="1" applyFill="1" applyBorder="1" applyAlignment="1">
      <alignment horizontal="left"/>
    </xf>
    <xf numFmtId="165" fontId="113" fillId="6" borderId="0" xfId="185" applyFont="1" applyFill="1" applyBorder="1"/>
    <xf numFmtId="165" fontId="154" fillId="6" borderId="0" xfId="185" applyFont="1" applyFill="1" applyBorder="1"/>
    <xf numFmtId="165" fontId="108" fillId="6" borderId="0" xfId="185" applyFont="1" applyFill="1" applyBorder="1"/>
    <xf numFmtId="165" fontId="155" fillId="6" borderId="0" xfId="185" applyFont="1" applyFill="1" applyBorder="1"/>
    <xf numFmtId="165" fontId="111" fillId="6" borderId="0" xfId="185" applyFont="1" applyFill="1" applyBorder="1"/>
    <xf numFmtId="165" fontId="111" fillId="0" borderId="0" xfId="185" applyFont="1" applyFill="1" applyProtection="1">
      <protection locked="0"/>
    </xf>
    <xf numFmtId="165" fontId="105" fillId="0" borderId="0" xfId="185" applyFont="1" applyFill="1" applyProtection="1">
      <protection locked="0"/>
    </xf>
    <xf numFmtId="43" fontId="77" fillId="0" borderId="0" xfId="55" applyFont="1"/>
    <xf numFmtId="43" fontId="74" fillId="0" borderId="0" xfId="55" applyFont="1" applyAlignment="1">
      <alignment vertical="center"/>
    </xf>
    <xf numFmtId="43" fontId="74" fillId="0" borderId="0" xfId="55" applyFont="1"/>
    <xf numFmtId="43" fontId="77" fillId="0" borderId="0" xfId="55" applyFont="1" applyFill="1"/>
    <xf numFmtId="43" fontId="82" fillId="0" borderId="0" xfId="55" applyFont="1" applyFill="1"/>
    <xf numFmtId="43" fontId="82" fillId="0" borderId="0" xfId="55" applyFont="1"/>
    <xf numFmtId="43" fontId="111" fillId="6" borderId="11" xfId="37" applyFont="1" applyFill="1" applyBorder="1" applyAlignment="1">
      <alignment horizontal="center"/>
    </xf>
    <xf numFmtId="43" fontId="111" fillId="6" borderId="9" xfId="37" applyFont="1" applyFill="1" applyBorder="1" applyAlignment="1">
      <alignment horizontal="center"/>
    </xf>
    <xf numFmtId="2" fontId="105" fillId="0" borderId="0" xfId="185" applyNumberFormat="1" applyFont="1" applyFill="1" applyBorder="1" applyAlignment="1">
      <alignment horizontal="center" vertical="center"/>
    </xf>
    <xf numFmtId="2" fontId="105" fillId="0" borderId="0" xfId="185" applyNumberFormat="1" applyFont="1" applyFill="1" applyBorder="1" applyAlignment="1" applyProtection="1">
      <alignment horizontal="center" vertical="center"/>
    </xf>
    <xf numFmtId="0" fontId="158" fillId="0" borderId="13" xfId="147" applyFont="1" applyBorder="1" applyAlignment="1">
      <alignment horizontal="center"/>
    </xf>
    <xf numFmtId="0" fontId="111" fillId="0" borderId="13" xfId="305" applyFont="1" applyBorder="1" applyAlignment="1">
      <alignment wrapText="1" shrinkToFit="1"/>
    </xf>
    <xf numFmtId="0" fontId="158" fillId="0" borderId="3" xfId="15" applyFont="1" applyBorder="1" applyAlignment="1">
      <alignment horizontal="center"/>
    </xf>
    <xf numFmtId="0" fontId="158" fillId="0" borderId="3" xfId="147" applyFont="1" applyBorder="1" applyAlignment="1">
      <alignment horizontal="center"/>
    </xf>
    <xf numFmtId="0" fontId="111" fillId="6" borderId="3" xfId="305" applyFont="1" applyFill="1" applyBorder="1" applyAlignment="1">
      <alignment wrapText="1" shrinkToFit="1"/>
    </xf>
    <xf numFmtId="0" fontId="111" fillId="0" borderId="3" xfId="305" applyFont="1" applyBorder="1" applyAlignment="1">
      <alignment wrapText="1" shrinkToFit="1"/>
    </xf>
    <xf numFmtId="0" fontId="111" fillId="6" borderId="3" xfId="305" applyFont="1" applyFill="1" applyBorder="1" applyAlignment="1">
      <alignment shrinkToFit="1"/>
    </xf>
    <xf numFmtId="0" fontId="158" fillId="0" borderId="3" xfId="147" applyFont="1" applyBorder="1" applyAlignment="1">
      <alignment horizontal="center" vertical="top"/>
    </xf>
    <xf numFmtId="0" fontId="158" fillId="0" borderId="13" xfId="15" applyFont="1" applyBorder="1" applyAlignment="1">
      <alignment vertical="center"/>
    </xf>
    <xf numFmtId="0" fontId="158" fillId="0" borderId="3" xfId="15" applyFont="1" applyBorder="1" applyAlignment="1">
      <alignment vertical="center"/>
    </xf>
    <xf numFmtId="0" fontId="130" fillId="0" borderId="0" xfId="15" applyFont="1" applyAlignment="1">
      <alignment vertical="center"/>
    </xf>
    <xf numFmtId="0" fontId="104" fillId="0" borderId="0" xfId="15" applyFont="1" applyAlignment="1">
      <alignment vertical="center"/>
    </xf>
    <xf numFmtId="2" fontId="105" fillId="0" borderId="0" xfId="185" applyNumberFormat="1" applyFont="1" applyFill="1" applyBorder="1" applyAlignment="1"/>
    <xf numFmtId="0" fontId="74" fillId="0" borderId="0" xfId="0" applyFont="1" applyAlignment="1">
      <alignment vertical="center"/>
    </xf>
    <xf numFmtId="0" fontId="91" fillId="0" borderId="0" xfId="0" applyFont="1"/>
    <xf numFmtId="0" fontId="91" fillId="0" borderId="0" xfId="0" applyFont="1" applyAlignment="1">
      <alignment vertical="center"/>
    </xf>
    <xf numFmtId="0" fontId="105" fillId="5" borderId="3" xfId="0" applyFont="1" applyFill="1" applyBorder="1" applyAlignment="1">
      <alignment horizontal="center" vertical="center"/>
    </xf>
    <xf numFmtId="0" fontId="84" fillId="0" borderId="0" xfId="0" applyFont="1" applyAlignment="1">
      <alignment vertical="center"/>
    </xf>
    <xf numFmtId="0" fontId="105" fillId="5" borderId="3" xfId="0" applyFont="1" applyFill="1" applyBorder="1" applyAlignment="1">
      <alignment horizontal="left" vertical="center"/>
    </xf>
    <xf numFmtId="0" fontId="105" fillId="0" borderId="14" xfId="0" applyFont="1" applyBorder="1" applyAlignment="1">
      <alignment horizontal="left" vertical="center"/>
    </xf>
    <xf numFmtId="0" fontId="105" fillId="0" borderId="9" xfId="0" applyFont="1" applyBorder="1" applyAlignment="1">
      <alignment horizontal="left" vertical="center"/>
    </xf>
    <xf numFmtId="0" fontId="105" fillId="0" borderId="11" xfId="0" applyFont="1" applyBorder="1" applyAlignment="1">
      <alignment horizontal="left" vertical="center"/>
    </xf>
    <xf numFmtId="0" fontId="105" fillId="4" borderId="3" xfId="0" applyFont="1" applyFill="1" applyBorder="1" applyAlignment="1">
      <alignment vertical="center"/>
    </xf>
    <xf numFmtId="0" fontId="105" fillId="8" borderId="3" xfId="0" applyFont="1" applyFill="1" applyBorder="1" applyAlignment="1">
      <alignment vertical="center" wrapText="1"/>
    </xf>
    <xf numFmtId="0" fontId="105" fillId="4" borderId="3" xfId="0" applyFont="1" applyFill="1" applyBorder="1" applyAlignment="1">
      <alignment vertical="center" wrapText="1"/>
    </xf>
    <xf numFmtId="0" fontId="84" fillId="0" borderId="16" xfId="0" applyFont="1" applyBorder="1" applyAlignment="1">
      <alignment vertical="center"/>
    </xf>
    <xf numFmtId="0" fontId="84" fillId="0" borderId="21" xfId="0" applyFont="1" applyBorder="1" applyAlignment="1">
      <alignment vertical="center"/>
    </xf>
    <xf numFmtId="0" fontId="84" fillId="0" borderId="29" xfId="0" applyFont="1" applyBorder="1" applyAlignment="1">
      <alignment vertical="center"/>
    </xf>
    <xf numFmtId="0" fontId="84" fillId="0" borderId="30" xfId="0" applyFont="1" applyBorder="1" applyAlignment="1">
      <alignment vertical="center"/>
    </xf>
    <xf numFmtId="0" fontId="105" fillId="0" borderId="18" xfId="0" applyFont="1" applyBorder="1" applyAlignment="1">
      <alignment horizontal="left" vertical="center"/>
    </xf>
    <xf numFmtId="0" fontId="105" fillId="0" borderId="3" xfId="0" applyFont="1" applyBorder="1" applyAlignment="1">
      <alignment horizontal="left" vertical="center"/>
    </xf>
    <xf numFmtId="0" fontId="105" fillId="0" borderId="0" xfId="0" applyFont="1"/>
    <xf numFmtId="0" fontId="158" fillId="0" borderId="38" xfId="15" applyFont="1" applyBorder="1" applyAlignment="1">
      <alignment horizontal="center"/>
    </xf>
    <xf numFmtId="0" fontId="72" fillId="0" borderId="3" xfId="321" applyFont="1" applyBorder="1" applyAlignment="1">
      <alignment horizontal="center" vertical="center"/>
    </xf>
    <xf numFmtId="0" fontId="72" fillId="0" borderId="3" xfId="15" applyFont="1" applyBorder="1" applyAlignment="1">
      <alignment horizontal="center" vertical="center"/>
    </xf>
    <xf numFmtId="165" fontId="72" fillId="0" borderId="3" xfId="3" applyFont="1" applyBorder="1" applyAlignment="1">
      <alignment horizontal="center" vertical="center"/>
    </xf>
    <xf numFmtId="0" fontId="72" fillId="0" borderId="3" xfId="321" applyFont="1" applyBorder="1" applyAlignment="1">
      <alignment horizontal="right" vertical="center"/>
    </xf>
    <xf numFmtId="0" fontId="87" fillId="0" borderId="0" xfId="33" applyFont="1" applyAlignment="1">
      <alignment horizontal="center"/>
    </xf>
    <xf numFmtId="0" fontId="87" fillId="0" borderId="0" xfId="33" applyFont="1" applyAlignment="1">
      <alignment horizontal="left"/>
    </xf>
    <xf numFmtId="165" fontId="87" fillId="0" borderId="0" xfId="3" applyFont="1" applyFill="1" applyBorder="1" applyAlignment="1">
      <alignment horizontal="center"/>
    </xf>
    <xf numFmtId="2" fontId="87" fillId="0" borderId="0" xfId="33" applyNumberFormat="1" applyFont="1" applyAlignment="1">
      <alignment horizontal="right"/>
    </xf>
    <xf numFmtId="165" fontId="149" fillId="5" borderId="6" xfId="185" applyFont="1" applyFill="1" applyBorder="1" applyAlignment="1"/>
    <xf numFmtId="2" fontId="148" fillId="5" borderId="6" xfId="185" applyNumberFormat="1" applyFont="1" applyFill="1" applyBorder="1" applyAlignment="1" applyProtection="1">
      <alignment horizontal="center" shrinkToFit="1"/>
    </xf>
    <xf numFmtId="43" fontId="106" fillId="0" borderId="8" xfId="37" applyFont="1" applyFill="1" applyBorder="1" applyAlignment="1">
      <alignment horizontal="center" vertical="center"/>
    </xf>
    <xf numFmtId="43" fontId="84" fillId="0" borderId="0" xfId="0" applyNumberFormat="1" applyFont="1" applyAlignment="1">
      <alignment vertical="center"/>
    </xf>
    <xf numFmtId="165" fontId="127" fillId="0" borderId="3" xfId="3" applyFont="1" applyBorder="1" applyAlignment="1">
      <alignment horizontal="center" vertical="center"/>
    </xf>
    <xf numFmtId="166" fontId="127" fillId="0" borderId="3" xfId="3" applyNumberFormat="1" applyFont="1" applyFill="1" applyBorder="1" applyAlignment="1">
      <alignment horizontal="center" vertical="center"/>
    </xf>
    <xf numFmtId="0" fontId="150" fillId="0" borderId="3" xfId="0" applyFont="1" applyBorder="1" applyAlignment="1">
      <alignment horizontal="left" vertical="center"/>
    </xf>
    <xf numFmtId="165" fontId="160" fillId="0" borderId="3" xfId="3" applyFont="1" applyFill="1" applyBorder="1" applyAlignment="1">
      <alignment horizontal="center" vertical="center"/>
    </xf>
    <xf numFmtId="165" fontId="160" fillId="0" borderId="3" xfId="3" applyFont="1" applyFill="1" applyBorder="1" applyAlignment="1">
      <alignment vertical="center"/>
    </xf>
    <xf numFmtId="0" fontId="161" fillId="0" borderId="21" xfId="0" applyFont="1" applyBorder="1" applyAlignment="1">
      <alignment vertical="center"/>
    </xf>
    <xf numFmtId="0" fontId="161" fillId="0" borderId="0" xfId="0" applyFont="1" applyAlignment="1">
      <alignment vertical="center"/>
    </xf>
    <xf numFmtId="0" fontId="161" fillId="0" borderId="16" xfId="0" applyFont="1" applyBorder="1" applyAlignment="1">
      <alignment vertical="center"/>
    </xf>
    <xf numFmtId="0" fontId="105" fillId="25" borderId="3" xfId="0" applyFont="1" applyFill="1" applyBorder="1" applyAlignment="1">
      <alignment vertical="center" wrapText="1"/>
    </xf>
    <xf numFmtId="165" fontId="127" fillId="25" borderId="3" xfId="3" applyFont="1" applyFill="1" applyBorder="1" applyAlignment="1">
      <alignment horizontal="center" vertical="center"/>
    </xf>
    <xf numFmtId="165" fontId="127" fillId="25" borderId="3" xfId="3" applyFont="1" applyFill="1" applyBorder="1" applyAlignment="1">
      <alignment vertical="center"/>
    </xf>
    <xf numFmtId="165" fontId="127" fillId="0" borderId="20" xfId="3" applyFont="1" applyFill="1" applyBorder="1" applyAlignment="1">
      <alignment horizontal="center" vertical="center"/>
    </xf>
    <xf numFmtId="165" fontId="127" fillId="0" borderId="8" xfId="3" applyFont="1" applyFill="1" applyBorder="1" applyAlignment="1">
      <alignment horizontal="center" vertical="center"/>
    </xf>
    <xf numFmtId="165" fontId="121" fillId="0" borderId="0" xfId="3" applyFont="1" applyFill="1" applyAlignment="1">
      <alignment horizontal="center" vertical="center"/>
    </xf>
    <xf numFmtId="165" fontId="121" fillId="0" borderId="0" xfId="3" applyFont="1"/>
    <xf numFmtId="165" fontId="121" fillId="0" borderId="0" xfId="3" applyFont="1" applyAlignment="1">
      <alignment horizontal="center" vertical="center"/>
    </xf>
    <xf numFmtId="165" fontId="113" fillId="0" borderId="0" xfId="3" applyFont="1" applyAlignment="1">
      <alignment vertical="center"/>
    </xf>
    <xf numFmtId="165" fontId="113" fillId="0" borderId="0" xfId="3" applyFont="1"/>
    <xf numFmtId="165" fontId="113" fillId="0" borderId="0" xfId="3" applyFont="1" applyFill="1" applyAlignment="1">
      <alignment horizontal="center" vertical="center"/>
    </xf>
    <xf numFmtId="165" fontId="113" fillId="0" borderId="0" xfId="3" applyFont="1" applyAlignment="1">
      <alignment horizontal="center" vertical="center"/>
    </xf>
    <xf numFmtId="165" fontId="105" fillId="0" borderId="0" xfId="3" applyFont="1" applyAlignment="1">
      <alignment vertical="center"/>
    </xf>
    <xf numFmtId="165" fontId="105" fillId="0" borderId="0" xfId="3" applyFont="1" applyFill="1" applyAlignment="1">
      <alignment horizontal="center" vertical="center"/>
    </xf>
    <xf numFmtId="2" fontId="113" fillId="6" borderId="0" xfId="185" applyNumberFormat="1" applyFont="1" applyFill="1" applyBorder="1"/>
    <xf numFmtId="167" fontId="113" fillId="6" borderId="0" xfId="185" applyNumberFormat="1" applyFont="1" applyFill="1" applyBorder="1" applyAlignment="1">
      <alignment horizontal="center"/>
    </xf>
    <xf numFmtId="2" fontId="111" fillId="6" borderId="0" xfId="185" applyNumberFormat="1" applyFont="1" applyFill="1" applyBorder="1"/>
    <xf numFmtId="167" fontId="111" fillId="6" borderId="0" xfId="185" applyNumberFormat="1" applyFont="1" applyFill="1" applyBorder="1" applyAlignment="1">
      <alignment horizontal="center"/>
    </xf>
    <xf numFmtId="2" fontId="111" fillId="0" borderId="0" xfId="185" applyNumberFormat="1" applyFont="1" applyFill="1" applyBorder="1"/>
    <xf numFmtId="167" fontId="111" fillId="0" borderId="0" xfId="185" applyNumberFormat="1" applyFont="1" applyFill="1" applyBorder="1" applyAlignment="1">
      <alignment horizontal="center"/>
    </xf>
    <xf numFmtId="167" fontId="105" fillId="0" borderId="0" xfId="185" applyNumberFormat="1" applyFont="1" applyFill="1" applyBorder="1" applyAlignment="1">
      <alignment horizontal="center"/>
    </xf>
    <xf numFmtId="43" fontId="106" fillId="0" borderId="3" xfId="37" applyFont="1" applyFill="1" applyBorder="1" applyAlignment="1">
      <alignment horizontal="center" vertical="center" wrapText="1"/>
    </xf>
    <xf numFmtId="0" fontId="106" fillId="9" borderId="6" xfId="10" applyFont="1" applyFill="1" applyBorder="1" applyAlignment="1">
      <alignment horizontal="center" vertical="center"/>
    </xf>
    <xf numFmtId="43" fontId="106" fillId="9" borderId="6" xfId="37" applyFont="1" applyFill="1" applyBorder="1" applyAlignment="1">
      <alignment horizontal="center"/>
    </xf>
    <xf numFmtId="43" fontId="105" fillId="0" borderId="27" xfId="37" applyFont="1" applyFill="1" applyBorder="1" applyAlignment="1">
      <alignment horizontal="center"/>
    </xf>
    <xf numFmtId="43" fontId="105" fillId="0" borderId="0" xfId="37" applyFont="1" applyFill="1" applyAlignment="1">
      <alignment horizontal="center"/>
    </xf>
    <xf numFmtId="43" fontId="105" fillId="0" borderId="0" xfId="37" applyFont="1" applyAlignment="1">
      <alignment horizontal="center"/>
    </xf>
    <xf numFmtId="0" fontId="126" fillId="0" borderId="0" xfId="33" applyFont="1"/>
    <xf numFmtId="0" fontId="126" fillId="0" borderId="0" xfId="33" applyFont="1" applyAlignment="1">
      <alignment horizontal="center"/>
    </xf>
    <xf numFmtId="165" fontId="126" fillId="0" borderId="0" xfId="3" applyFont="1"/>
    <xf numFmtId="0" fontId="104" fillId="0" borderId="3" xfId="33" applyFont="1" applyBorder="1" applyAlignment="1">
      <alignment horizontal="center" vertical="center"/>
    </xf>
    <xf numFmtId="0" fontId="158" fillId="6" borderId="3" xfId="125" applyFont="1" applyFill="1" applyBorder="1" applyAlignment="1">
      <alignment horizontal="left" vertical="center"/>
    </xf>
    <xf numFmtId="0" fontId="158" fillId="6" borderId="3" xfId="125" applyFont="1" applyFill="1" applyBorder="1" applyAlignment="1">
      <alignment horizontal="center" vertical="center"/>
    </xf>
    <xf numFmtId="43" fontId="158" fillId="0" borderId="3" xfId="37" applyFont="1" applyFill="1" applyBorder="1" applyAlignment="1">
      <alignment vertical="center"/>
    </xf>
    <xf numFmtId="165" fontId="164" fillId="0" borderId="3" xfId="3" applyFont="1" applyFill="1" applyBorder="1" applyAlignment="1">
      <alignment horizontal="center" vertical="center"/>
    </xf>
    <xf numFmtId="43" fontId="112" fillId="6" borderId="18" xfId="37" applyFont="1" applyFill="1" applyBorder="1" applyAlignment="1">
      <alignment horizontal="center"/>
    </xf>
    <xf numFmtId="165" fontId="127" fillId="6" borderId="3" xfId="3" applyFont="1" applyFill="1" applyBorder="1" applyAlignment="1">
      <alignment horizontal="center" vertical="center"/>
    </xf>
    <xf numFmtId="0" fontId="105" fillId="8" borderId="3" xfId="0" applyFont="1" applyFill="1" applyBorder="1" applyAlignment="1">
      <alignment vertical="center"/>
    </xf>
    <xf numFmtId="0" fontId="105" fillId="0" borderId="0" xfId="0" applyFont="1" applyAlignment="1">
      <alignment horizontal="left"/>
    </xf>
    <xf numFmtId="0" fontId="105" fillId="0" borderId="0" xfId="0" applyFont="1" applyAlignment="1">
      <alignment horizontal="center"/>
    </xf>
    <xf numFmtId="2" fontId="105" fillId="0" borderId="0" xfId="0" applyNumberFormat="1" applyFont="1" applyAlignment="1">
      <alignment horizontal="center" vertical="center"/>
    </xf>
    <xf numFmtId="0" fontId="77" fillId="0" borderId="0" xfId="0" applyFont="1"/>
    <xf numFmtId="0" fontId="87" fillId="6" borderId="0" xfId="0" applyFont="1" applyFill="1"/>
    <xf numFmtId="0" fontId="113" fillId="6" borderId="0" xfId="0" applyFont="1" applyFill="1"/>
    <xf numFmtId="0" fontId="111" fillId="0" borderId="0" xfId="0" applyFont="1" applyAlignment="1">
      <alignment horizontal="center"/>
    </xf>
    <xf numFmtId="0" fontId="111" fillId="0" borderId="0" xfId="0" applyFont="1"/>
    <xf numFmtId="167" fontId="111" fillId="0" borderId="0" xfId="0" applyNumberFormat="1" applyFont="1" applyAlignment="1">
      <alignment horizontal="center"/>
    </xf>
    <xf numFmtId="21" fontId="111" fillId="0" borderId="0" xfId="0" applyNumberFormat="1" applyFont="1"/>
    <xf numFmtId="0" fontId="113" fillId="6" borderId="0" xfId="0" applyFont="1" applyFill="1" applyAlignment="1">
      <alignment horizontal="left"/>
    </xf>
    <xf numFmtId="0" fontId="113" fillId="6" borderId="0" xfId="0" applyFont="1" applyFill="1" applyAlignment="1">
      <alignment horizontal="left" indent="2"/>
    </xf>
    <xf numFmtId="2" fontId="113" fillId="6" borderId="0" xfId="0" applyNumberFormat="1" applyFont="1" applyFill="1"/>
    <xf numFmtId="0" fontId="77" fillId="6" borderId="0" xfId="0" applyFont="1" applyFill="1"/>
    <xf numFmtId="0" fontId="111" fillId="6" borderId="0" xfId="0" applyFont="1" applyFill="1"/>
    <xf numFmtId="0" fontId="111" fillId="6" borderId="0" xfId="0" applyFont="1" applyFill="1" applyAlignment="1">
      <alignment horizontal="left"/>
    </xf>
    <xf numFmtId="0" fontId="111" fillId="0" borderId="0" xfId="0" applyFont="1" applyAlignment="1">
      <alignment horizontal="left"/>
    </xf>
    <xf numFmtId="0" fontId="107" fillId="6" borderId="0" xfId="0" applyFont="1" applyFill="1"/>
    <xf numFmtId="0" fontId="147" fillId="6" borderId="0" xfId="0" applyFont="1" applyFill="1"/>
    <xf numFmtId="0" fontId="70" fillId="6" borderId="0" xfId="0" applyFont="1" applyFill="1"/>
    <xf numFmtId="2" fontId="148" fillId="6" borderId="3" xfId="0" applyNumberFormat="1" applyFont="1" applyFill="1" applyBorder="1" applyAlignment="1">
      <alignment horizontal="center" vertical="center"/>
    </xf>
    <xf numFmtId="0" fontId="147" fillId="6" borderId="18" xfId="0" applyFont="1" applyFill="1" applyBorder="1"/>
    <xf numFmtId="0" fontId="107" fillId="6" borderId="0" xfId="0" applyFont="1" applyFill="1" applyAlignment="1">
      <alignment horizontal="left"/>
    </xf>
    <xf numFmtId="2" fontId="147" fillId="0" borderId="0" xfId="0" applyNumberFormat="1" applyFont="1"/>
    <xf numFmtId="0" fontId="72" fillId="6" borderId="0" xfId="0" applyFont="1" applyFill="1" applyAlignment="1">
      <alignment horizontal="left" vertical="top" wrapText="1"/>
    </xf>
    <xf numFmtId="0" fontId="132" fillId="0" borderId="0" xfId="0" applyFont="1"/>
    <xf numFmtId="0" fontId="77" fillId="0" borderId="0" xfId="110" applyFont="1"/>
    <xf numFmtId="0" fontId="81" fillId="0" borderId="0" xfId="110" applyFont="1"/>
    <xf numFmtId="165" fontId="124" fillId="10" borderId="3" xfId="317" applyFont="1" applyFill="1" applyBorder="1" applyAlignment="1">
      <alignment horizontal="center" vertical="center" wrapText="1"/>
    </xf>
    <xf numFmtId="0" fontId="167" fillId="0" borderId="0" xfId="110" applyFont="1" applyAlignment="1">
      <alignment horizontal="center" vertical="center"/>
    </xf>
    <xf numFmtId="43" fontId="75" fillId="0" borderId="0" xfId="55" applyFont="1" applyAlignment="1">
      <alignment horizontal="center" vertical="center"/>
    </xf>
    <xf numFmtId="43" fontId="75" fillId="0" borderId="0" xfId="55" applyFont="1"/>
    <xf numFmtId="0" fontId="75" fillId="0" borderId="0" xfId="110" applyFont="1" applyAlignment="1">
      <alignment horizontal="center" vertical="center"/>
    </xf>
    <xf numFmtId="0" fontId="76" fillId="0" borderId="0" xfId="110" applyFont="1" applyAlignment="1">
      <alignment horizontal="center" vertical="center"/>
    </xf>
    <xf numFmtId="43" fontId="125" fillId="0" borderId="3" xfId="55" applyFont="1" applyFill="1" applyBorder="1" applyAlignment="1">
      <alignment horizontal="center" vertical="center"/>
    </xf>
    <xf numFmtId="43" fontId="140" fillId="0" borderId="3" xfId="110" applyNumberFormat="1" applyFont="1" applyBorder="1" applyAlignment="1">
      <alignment vertical="center"/>
    </xf>
    <xf numFmtId="43" fontId="140" fillId="0" borderId="3" xfId="55" applyFont="1" applyFill="1" applyBorder="1" applyAlignment="1">
      <alignment vertical="center"/>
    </xf>
    <xf numFmtId="43" fontId="77" fillId="0" borderId="0" xfId="55" applyFont="1" applyFill="1" applyAlignment="1">
      <alignment vertical="center"/>
    </xf>
    <xf numFmtId="0" fontId="77" fillId="0" borderId="0" xfId="110" applyFont="1" applyAlignment="1">
      <alignment vertical="center"/>
    </xf>
    <xf numFmtId="43" fontId="125" fillId="24" borderId="3" xfId="110" applyNumberFormat="1" applyFont="1" applyFill="1" applyBorder="1" applyAlignment="1">
      <alignment vertical="center"/>
    </xf>
    <xf numFmtId="43" fontId="125" fillId="7" borderId="3" xfId="55" applyFont="1" applyFill="1" applyBorder="1" applyAlignment="1">
      <alignment vertical="center"/>
    </xf>
    <xf numFmtId="0" fontId="140" fillId="0" borderId="3" xfId="110" applyFont="1" applyBorder="1" applyAlignment="1">
      <alignment horizontal="center" vertical="center"/>
    </xf>
    <xf numFmtId="0" fontId="140" fillId="0" borderId="3" xfId="110" applyFont="1" applyBorder="1" applyAlignment="1">
      <alignment vertical="center" wrapText="1"/>
    </xf>
    <xf numFmtId="43" fontId="140" fillId="0" borderId="3" xfId="55" applyFont="1" applyFill="1" applyBorder="1" applyAlignment="1">
      <alignment horizontal="center" vertical="center"/>
    </xf>
    <xf numFmtId="43" fontId="125" fillId="0" borderId="3" xfId="55" applyFont="1" applyFill="1" applyBorder="1" applyAlignment="1">
      <alignment vertical="center"/>
    </xf>
    <xf numFmtId="43" fontId="125" fillId="0" borderId="3" xfId="110" applyNumberFormat="1" applyFont="1" applyBorder="1" applyAlignment="1">
      <alignment vertical="center"/>
    </xf>
    <xf numFmtId="0" fontId="140" fillId="0" borderId="3" xfId="110" applyFont="1" applyBorder="1" applyAlignment="1">
      <alignment vertical="center"/>
    </xf>
    <xf numFmtId="0" fontId="120" fillId="0" borderId="0" xfId="110" applyFont="1" applyAlignment="1">
      <alignment horizontal="center" vertical="center"/>
    </xf>
    <xf numFmtId="0" fontId="120" fillId="0" borderId="0" xfId="110" applyFont="1" applyAlignment="1">
      <alignment vertical="center"/>
    </xf>
    <xf numFmtId="43" fontId="120" fillId="0" borderId="0" xfId="55" applyFont="1" applyAlignment="1">
      <alignment vertical="center"/>
    </xf>
    <xf numFmtId="43" fontId="121" fillId="0" borderId="0" xfId="55" applyFont="1" applyFill="1" applyAlignment="1">
      <alignment vertical="center"/>
    </xf>
    <xf numFmtId="43" fontId="121" fillId="0" borderId="0" xfId="55" applyFont="1" applyFill="1" applyAlignment="1">
      <alignment horizontal="center" vertical="top"/>
    </xf>
    <xf numFmtId="43" fontId="121" fillId="0" borderId="0" xfId="55" applyFont="1" applyFill="1" applyAlignment="1">
      <alignment horizontal="center" vertical="center"/>
    </xf>
    <xf numFmtId="43" fontId="120" fillId="0" borderId="0" xfId="55" applyFont="1" applyFill="1" applyAlignment="1">
      <alignment horizontal="center" vertical="top"/>
    </xf>
    <xf numFmtId="43" fontId="120" fillId="0" borderId="0" xfId="55" applyFont="1" applyAlignment="1">
      <alignment horizontal="center" vertical="top"/>
    </xf>
    <xf numFmtId="43" fontId="120" fillId="0" borderId="0" xfId="55" applyFont="1" applyAlignment="1">
      <alignment horizontal="center" vertical="center"/>
    </xf>
    <xf numFmtId="0" fontId="74" fillId="0" borderId="0" xfId="0" applyFont="1" applyAlignment="1">
      <alignment horizontal="center"/>
    </xf>
    <xf numFmtId="0" fontId="147" fillId="0" borderId="0" xfId="0" applyFont="1" applyAlignment="1">
      <alignment horizontal="left" vertical="center"/>
    </xf>
    <xf numFmtId="165" fontId="147" fillId="0" borderId="0" xfId="3" applyFont="1" applyFill="1" applyBorder="1" applyAlignment="1">
      <alignment horizontal="center" vertical="center"/>
    </xf>
    <xf numFmtId="165" fontId="147" fillId="0" borderId="0" xfId="3" applyFont="1" applyFill="1" applyBorder="1" applyAlignment="1">
      <alignment vertical="center"/>
    </xf>
    <xf numFmtId="165" fontId="164" fillId="0" borderId="27" xfId="3" applyFont="1" applyFill="1" applyBorder="1" applyAlignment="1">
      <alignment horizontal="center" vertical="center"/>
    </xf>
    <xf numFmtId="0" fontId="168" fillId="0" borderId="0" xfId="0" applyFont="1" applyAlignment="1">
      <alignment vertical="center"/>
    </xf>
    <xf numFmtId="165" fontId="169" fillId="0" borderId="0" xfId="3" applyFont="1" applyAlignment="1">
      <alignment vertical="center"/>
    </xf>
    <xf numFmtId="165" fontId="169" fillId="0" borderId="0" xfId="3" applyFont="1"/>
    <xf numFmtId="165" fontId="147" fillId="0" borderId="0" xfId="3" applyFont="1" applyFill="1" applyAlignment="1">
      <alignment horizontal="center" vertical="center"/>
    </xf>
    <xf numFmtId="165" fontId="147" fillId="0" borderId="0" xfId="3" applyFont="1"/>
    <xf numFmtId="165" fontId="147" fillId="0" borderId="0" xfId="3" applyFont="1" applyAlignment="1">
      <alignment horizontal="center" vertical="center"/>
    </xf>
    <xf numFmtId="0" fontId="168" fillId="0" borderId="0" xfId="0" applyFont="1"/>
    <xf numFmtId="0" fontId="170" fillId="0" borderId="0" xfId="0" applyFont="1" applyAlignment="1">
      <alignment horizontal="left" vertical="center"/>
    </xf>
    <xf numFmtId="0" fontId="170" fillId="0" borderId="0" xfId="0" applyFont="1" applyAlignment="1">
      <alignment horizontal="left"/>
    </xf>
    <xf numFmtId="0" fontId="170" fillId="0" borderId="0" xfId="0" applyFont="1" applyAlignment="1">
      <alignment horizontal="right"/>
    </xf>
    <xf numFmtId="0" fontId="171" fillId="0" borderId="0" xfId="0" applyFont="1"/>
    <xf numFmtId="165" fontId="170" fillId="0" borderId="0" xfId="3" applyFont="1"/>
    <xf numFmtId="0" fontId="147" fillId="0" borderId="0" xfId="0" applyFont="1"/>
    <xf numFmtId="165" fontId="147" fillId="0" borderId="0" xfId="3" applyFont="1" applyAlignment="1">
      <alignment vertical="center"/>
    </xf>
    <xf numFmtId="0" fontId="147" fillId="0" borderId="11" xfId="0" applyFont="1" applyBorder="1" applyAlignment="1">
      <alignment horizontal="center"/>
    </xf>
    <xf numFmtId="0" fontId="147" fillId="0" borderId="11" xfId="0" applyFont="1" applyBorder="1"/>
    <xf numFmtId="165" fontId="147" fillId="0" borderId="11" xfId="185" applyFont="1" applyFill="1" applyBorder="1" applyAlignment="1"/>
    <xf numFmtId="0" fontId="165" fillId="0" borderId="0" xfId="0" applyFont="1"/>
    <xf numFmtId="0" fontId="150" fillId="0" borderId="11" xfId="0" applyFont="1" applyBorder="1" applyAlignment="1">
      <alignment horizontal="center"/>
    </xf>
    <xf numFmtId="0" fontId="150" fillId="0" borderId="11" xfId="0" applyFont="1" applyBorder="1"/>
    <xf numFmtId="165" fontId="150" fillId="0" borderId="11" xfId="185" applyFont="1" applyFill="1" applyBorder="1" applyAlignment="1"/>
    <xf numFmtId="0" fontId="162" fillId="0" borderId="3" xfId="110" applyFont="1" applyBorder="1" applyAlignment="1">
      <alignment horizontal="center" vertical="center" wrapText="1"/>
    </xf>
    <xf numFmtId="43" fontId="162" fillId="0" borderId="3" xfId="110" applyNumberFormat="1" applyFont="1" applyBorder="1" applyAlignment="1">
      <alignment vertical="center"/>
    </xf>
    <xf numFmtId="0" fontId="163" fillId="0" borderId="0" xfId="110" applyFont="1" applyAlignment="1">
      <alignment vertical="center"/>
    </xf>
    <xf numFmtId="43" fontId="163" fillId="0" borderId="0" xfId="55" applyFont="1" applyFill="1" applyAlignment="1">
      <alignment vertical="center"/>
    </xf>
    <xf numFmtId="165" fontId="148" fillId="0" borderId="3" xfId="3" applyFont="1" applyBorder="1" applyAlignment="1">
      <alignment horizontal="center" vertical="center"/>
    </xf>
    <xf numFmtId="165" fontId="148" fillId="0" borderId="3" xfId="3" applyFont="1" applyBorder="1" applyAlignment="1">
      <alignment vertical="center"/>
    </xf>
    <xf numFmtId="165" fontId="148" fillId="0" borderId="3" xfId="3" applyFont="1" applyFill="1" applyBorder="1" applyAlignment="1">
      <alignment horizontal="center" vertical="center"/>
    </xf>
    <xf numFmtId="0" fontId="102" fillId="0" borderId="0" xfId="0" applyFont="1"/>
    <xf numFmtId="43" fontId="109" fillId="0" borderId="3" xfId="55" applyFont="1" applyBorder="1" applyAlignment="1">
      <alignment horizontal="center" vertical="center"/>
    </xf>
    <xf numFmtId="0" fontId="109" fillId="0" borderId="0" xfId="0" applyFont="1" applyAlignment="1">
      <alignment vertical="center"/>
    </xf>
    <xf numFmtId="43" fontId="107" fillId="0" borderId="0" xfId="55" applyFont="1" applyAlignment="1">
      <alignment horizontal="center" vertical="center"/>
    </xf>
    <xf numFmtId="43" fontId="107" fillId="0" borderId="0" xfId="55" applyFont="1"/>
    <xf numFmtId="0" fontId="109" fillId="0" borderId="0" xfId="0" applyFont="1" applyAlignment="1">
      <alignment horizontal="center" vertical="center"/>
    </xf>
    <xf numFmtId="0" fontId="109" fillId="26" borderId="6" xfId="0" applyFont="1" applyFill="1" applyBorder="1" applyAlignment="1">
      <alignment horizontal="center"/>
    </xf>
    <xf numFmtId="43" fontId="109" fillId="26" borderId="6" xfId="55" applyFont="1" applyFill="1" applyBorder="1" applyAlignment="1">
      <alignment horizontal="center"/>
    </xf>
    <xf numFmtId="0" fontId="109" fillId="0" borderId="0" xfId="0" applyFont="1" applyAlignment="1">
      <alignment horizontal="center"/>
    </xf>
    <xf numFmtId="0" fontId="109" fillId="27" borderId="3" xfId="0" applyFont="1" applyFill="1" applyBorder="1" applyAlignment="1">
      <alignment horizontal="center" vertical="center"/>
    </xf>
    <xf numFmtId="0" fontId="109" fillId="27" borderId="3" xfId="0" applyFont="1" applyFill="1" applyBorder="1" applyAlignment="1">
      <alignment horizontal="left" vertical="center" wrapText="1"/>
    </xf>
    <xf numFmtId="43" fontId="109" fillId="27" borderId="3" xfId="55" applyFont="1" applyFill="1" applyBorder="1" applyAlignment="1">
      <alignment vertical="center"/>
    </xf>
    <xf numFmtId="0" fontId="107" fillId="6" borderId="3" xfId="0" applyFont="1" applyFill="1" applyBorder="1" applyAlignment="1">
      <alignment horizontal="center" vertical="center"/>
    </xf>
    <xf numFmtId="0" fontId="107" fillId="6" borderId="3" xfId="0" applyFont="1" applyFill="1" applyBorder="1" applyAlignment="1">
      <alignment vertical="center" wrapText="1"/>
    </xf>
    <xf numFmtId="43" fontId="107" fillId="6" borderId="3" xfId="55" applyFont="1" applyFill="1" applyBorder="1" applyAlignment="1">
      <alignment vertical="center"/>
    </xf>
    <xf numFmtId="43" fontId="107" fillId="0" borderId="3" xfId="55" applyFont="1" applyBorder="1" applyAlignment="1">
      <alignment vertical="center"/>
    </xf>
    <xf numFmtId="43" fontId="107" fillId="0" borderId="3" xfId="55" applyFont="1" applyFill="1" applyBorder="1" applyAlignment="1">
      <alignment vertical="center"/>
    </xf>
    <xf numFmtId="0" fontId="107" fillId="6" borderId="0" xfId="0" applyFont="1" applyFill="1" applyAlignment="1">
      <alignment vertical="center"/>
    </xf>
    <xf numFmtId="0" fontId="107" fillId="0" borderId="3" xfId="0" applyFont="1" applyBorder="1" applyAlignment="1">
      <alignment horizontal="left" vertical="center" wrapText="1"/>
    </xf>
    <xf numFmtId="0" fontId="107" fillId="0" borderId="0" xfId="0" applyFont="1" applyAlignment="1">
      <alignment vertical="center"/>
    </xf>
    <xf numFmtId="0" fontId="107" fillId="0" borderId="0" xfId="0" applyFont="1"/>
    <xf numFmtId="0" fontId="107" fillId="0" borderId="3" xfId="0" applyFont="1" applyBorder="1" applyAlignment="1">
      <alignment vertical="center" wrapText="1"/>
    </xf>
    <xf numFmtId="0" fontId="109" fillId="27" borderId="3" xfId="0" applyFont="1" applyFill="1" applyBorder="1" applyAlignment="1">
      <alignment vertical="center" wrapText="1"/>
    </xf>
    <xf numFmtId="43" fontId="109" fillId="27" borderId="3" xfId="55" applyFont="1" applyFill="1" applyBorder="1" applyAlignment="1">
      <alignment horizontal="center" vertical="center"/>
    </xf>
    <xf numFmtId="0" fontId="109" fillId="6" borderId="0" xfId="0" applyFont="1" applyFill="1" applyAlignment="1">
      <alignment vertical="center"/>
    </xf>
    <xf numFmtId="43" fontId="107" fillId="0" borderId="3" xfId="55" applyFont="1" applyBorder="1" applyAlignment="1">
      <alignment horizontal="center" vertical="center"/>
    </xf>
    <xf numFmtId="0" fontId="107" fillId="6" borderId="3" xfId="0" applyFont="1" applyFill="1" applyBorder="1" applyAlignment="1">
      <alignment horizontal="left" vertical="center" wrapText="1"/>
    </xf>
    <xf numFmtId="0" fontId="107" fillId="0" borderId="0" xfId="0" applyFont="1" applyAlignment="1">
      <alignment horizontal="center"/>
    </xf>
    <xf numFmtId="43" fontId="73" fillId="0" borderId="0" xfId="55" applyFont="1"/>
    <xf numFmtId="0" fontId="111" fillId="6" borderId="14" xfId="10" applyFont="1" applyFill="1" applyBorder="1" applyAlignment="1">
      <alignment horizontal="center"/>
    </xf>
    <xf numFmtId="0" fontId="111" fillId="6" borderId="14" xfId="10" applyFont="1" applyFill="1" applyBorder="1" applyAlignment="1">
      <alignment horizontal="left"/>
    </xf>
    <xf numFmtId="43" fontId="111" fillId="6" borderId="14" xfId="37" applyFont="1" applyFill="1" applyBorder="1" applyAlignment="1">
      <alignment horizontal="center"/>
    </xf>
    <xf numFmtId="43" fontId="111" fillId="6" borderId="14" xfId="10" applyNumberFormat="1" applyFont="1" applyFill="1" applyBorder="1" applyAlignment="1">
      <alignment horizontal="center"/>
    </xf>
    <xf numFmtId="43" fontId="77" fillId="6" borderId="0" xfId="10" applyNumberFormat="1" applyFont="1" applyFill="1"/>
    <xf numFmtId="165" fontId="77" fillId="6" borderId="0" xfId="10" applyNumberFormat="1" applyFont="1" applyFill="1"/>
    <xf numFmtId="43" fontId="77" fillId="6" borderId="0" xfId="55" applyFont="1" applyFill="1" applyAlignment="1"/>
    <xf numFmtId="0" fontId="77" fillId="6" borderId="0" xfId="10" applyFont="1" applyFill="1"/>
    <xf numFmtId="43" fontId="73" fillId="6" borderId="0" xfId="55" applyFont="1" applyFill="1" applyAlignment="1"/>
    <xf numFmtId="0" fontId="111" fillId="6" borderId="11" xfId="10" applyFont="1" applyFill="1" applyBorder="1" applyAlignment="1">
      <alignment horizontal="center"/>
    </xf>
    <xf numFmtId="0" fontId="111" fillId="6" borderId="11" xfId="10" applyFont="1" applyFill="1" applyBorder="1" applyAlignment="1">
      <alignment horizontal="left"/>
    </xf>
    <xf numFmtId="0" fontId="111" fillId="6" borderId="9" xfId="10" applyFont="1" applyFill="1" applyBorder="1" applyAlignment="1">
      <alignment horizontal="center"/>
    </xf>
    <xf numFmtId="0" fontId="111" fillId="6" borderId="9" xfId="10" applyFont="1" applyFill="1" applyBorder="1" applyAlignment="1">
      <alignment horizontal="left"/>
    </xf>
    <xf numFmtId="0" fontId="112" fillId="6" borderId="18" xfId="10" applyFont="1" applyFill="1" applyBorder="1" applyAlignment="1">
      <alignment horizontal="center"/>
    </xf>
    <xf numFmtId="0" fontId="112" fillId="6" borderId="18" xfId="10" applyFont="1" applyFill="1" applyBorder="1" applyAlignment="1">
      <alignment horizontal="left"/>
    </xf>
    <xf numFmtId="0" fontId="116" fillId="6" borderId="0" xfId="10" applyFont="1" applyFill="1"/>
    <xf numFmtId="43" fontId="116" fillId="6" borderId="0" xfId="55" applyFont="1" applyFill="1"/>
    <xf numFmtId="43" fontId="80" fillId="6" borderId="0" xfId="55" applyFont="1" applyFill="1"/>
    <xf numFmtId="43" fontId="80" fillId="0" borderId="0" xfId="55" applyFont="1"/>
    <xf numFmtId="43" fontId="78" fillId="0" borderId="0" xfId="55" applyFont="1"/>
    <xf numFmtId="43" fontId="71" fillId="0" borderId="0" xfId="55" applyFont="1" applyAlignment="1">
      <alignment vertical="center"/>
    </xf>
    <xf numFmtId="43" fontId="71" fillId="0" borderId="0" xfId="55" applyFont="1"/>
    <xf numFmtId="43" fontId="172" fillId="0" borderId="0" xfId="55" applyFont="1"/>
    <xf numFmtId="2" fontId="106" fillId="9" borderId="6" xfId="37" applyNumberFormat="1" applyFont="1" applyFill="1" applyBorder="1" applyAlignment="1">
      <alignment horizontal="center"/>
    </xf>
    <xf numFmtId="2" fontId="111" fillId="6" borderId="11" xfId="37" applyNumberFormat="1" applyFont="1" applyFill="1" applyBorder="1" applyAlignment="1">
      <alignment horizontal="center"/>
    </xf>
    <xf numFmtId="2" fontId="111" fillId="6" borderId="14" xfId="37" applyNumberFormat="1" applyFont="1" applyFill="1" applyBorder="1" applyAlignment="1">
      <alignment horizontal="center"/>
    </xf>
    <xf numFmtId="0" fontId="85" fillId="0" borderId="0" xfId="0" applyFont="1"/>
    <xf numFmtId="0" fontId="173" fillId="0" borderId="3" xfId="0" applyFont="1" applyBorder="1" applyAlignment="1">
      <alignment horizontal="center" vertical="center"/>
    </xf>
    <xf numFmtId="43" fontId="173" fillId="0" borderId="26" xfId="185" applyNumberFormat="1" applyFont="1" applyFill="1" applyBorder="1" applyAlignment="1">
      <alignment horizontal="center" vertical="center" wrapText="1"/>
    </xf>
    <xf numFmtId="43" fontId="173" fillId="0" borderId="20" xfId="185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102" fillId="4" borderId="6" xfId="0" applyFont="1" applyFill="1" applyBorder="1" applyAlignment="1">
      <alignment horizontal="center" vertical="center"/>
    </xf>
    <xf numFmtId="0" fontId="124" fillId="4" borderId="6" xfId="0" applyFont="1" applyFill="1" applyBorder="1" applyAlignment="1">
      <alignment horizontal="center" vertical="center"/>
    </xf>
    <xf numFmtId="165" fontId="102" fillId="4" borderId="6" xfId="185" applyFont="1" applyFill="1" applyBorder="1" applyAlignment="1">
      <alignment horizontal="center" vertical="center"/>
    </xf>
    <xf numFmtId="0" fontId="102" fillId="0" borderId="13" xfId="0" applyFont="1" applyBorder="1" applyAlignment="1">
      <alignment horizontal="center" vertical="center"/>
    </xf>
    <xf numFmtId="0" fontId="124" fillId="0" borderId="13" xfId="0" applyFont="1" applyBorder="1" applyAlignment="1">
      <alignment horizontal="left" vertical="center"/>
    </xf>
    <xf numFmtId="165" fontId="102" fillId="0" borderId="13" xfId="185" applyFont="1" applyFill="1" applyBorder="1" applyAlignment="1">
      <alignment horizontal="center" vertical="center"/>
    </xf>
    <xf numFmtId="0" fontId="136" fillId="0" borderId="3" xfId="0" applyFont="1" applyBorder="1" applyAlignment="1">
      <alignment horizontal="left" vertical="center"/>
    </xf>
    <xf numFmtId="165" fontId="173" fillId="0" borderId="3" xfId="185" applyFont="1" applyFill="1" applyBorder="1" applyAlignment="1">
      <alignment horizontal="left" vertical="center"/>
    </xf>
    <xf numFmtId="43" fontId="173" fillId="0" borderId="3" xfId="0" applyNumberFormat="1" applyFont="1" applyBorder="1" applyAlignment="1">
      <alignment horizontal="left" vertical="center"/>
    </xf>
    <xf numFmtId="0" fontId="174" fillId="0" borderId="3" xfId="0" applyFont="1" applyBorder="1" applyAlignment="1">
      <alignment horizontal="center" vertical="center"/>
    </xf>
    <xf numFmtId="49" fontId="175" fillId="0" borderId="3" xfId="0" applyNumberFormat="1" applyFont="1" applyBorder="1" applyAlignment="1">
      <alignment horizontal="left" vertical="center" wrapText="1"/>
    </xf>
    <xf numFmtId="165" fontId="174" fillId="0" borderId="3" xfId="185" applyFont="1" applyFill="1" applyBorder="1" applyAlignment="1">
      <alignment horizontal="center" vertical="center"/>
    </xf>
    <xf numFmtId="0" fontId="176" fillId="0" borderId="0" xfId="0" applyFont="1" applyAlignment="1">
      <alignment vertical="center"/>
    </xf>
    <xf numFmtId="0" fontId="114" fillId="0" borderId="3" xfId="0" applyFont="1" applyBorder="1" applyAlignment="1">
      <alignment horizontal="center" vertical="center"/>
    </xf>
    <xf numFmtId="165" fontId="114" fillId="0" borderId="3" xfId="185" applyFont="1" applyFill="1" applyBorder="1" applyAlignment="1">
      <alignment horizontal="center" vertical="center"/>
    </xf>
    <xf numFmtId="43" fontId="114" fillId="0" borderId="3" xfId="185" applyNumberFormat="1" applyFont="1" applyFill="1" applyBorder="1" applyAlignment="1">
      <alignment vertical="center" shrinkToFit="1"/>
    </xf>
    <xf numFmtId="0" fontId="76" fillId="0" borderId="0" xfId="0" applyFont="1" applyAlignment="1">
      <alignment vertical="center"/>
    </xf>
    <xf numFmtId="0" fontId="132" fillId="6" borderId="0" xfId="0" applyFont="1" applyFill="1" applyAlignment="1">
      <alignment horizontal="center" vertical="top"/>
    </xf>
    <xf numFmtId="0" fontId="107" fillId="0" borderId="0" xfId="183" applyFont="1" applyAlignment="1">
      <alignment horizontal="left" vertical="center" wrapText="1"/>
    </xf>
    <xf numFmtId="165" fontId="177" fillId="0" borderId="0" xfId="185" applyFont="1" applyFill="1" applyBorder="1" applyAlignment="1">
      <alignment horizontal="center" vertical="center" shrinkToFit="1"/>
    </xf>
    <xf numFmtId="43" fontId="177" fillId="0" borderId="0" xfId="185" applyNumberFormat="1" applyFont="1" applyFill="1" applyBorder="1" applyAlignment="1">
      <alignment horizontal="center" vertical="center" shrinkToFit="1"/>
    </xf>
    <xf numFmtId="43" fontId="177" fillId="0" borderId="0" xfId="185" applyNumberFormat="1" applyFont="1" applyFill="1" applyBorder="1" applyAlignment="1">
      <alignment horizontal="center" vertical="top" shrinkToFit="1"/>
    </xf>
    <xf numFmtId="0" fontId="113" fillId="0" borderId="0" xfId="0" applyFont="1" applyAlignment="1">
      <alignment vertical="center"/>
    </xf>
    <xf numFmtId="0" fontId="178" fillId="0" borderId="0" xfId="0" applyFont="1" applyAlignment="1">
      <alignment vertical="top"/>
    </xf>
    <xf numFmtId="0" fontId="132" fillId="6" borderId="0" xfId="0" applyFont="1" applyFill="1" applyAlignment="1">
      <alignment horizontal="center" vertical="center"/>
    </xf>
    <xf numFmtId="165" fontId="177" fillId="6" borderId="0" xfId="185" applyFont="1" applyFill="1" applyBorder="1" applyAlignment="1">
      <alignment horizontal="center" vertical="center" shrinkToFit="1"/>
    </xf>
    <xf numFmtId="43" fontId="177" fillId="6" borderId="0" xfId="185" applyNumberFormat="1" applyFont="1" applyFill="1" applyBorder="1" applyAlignment="1">
      <alignment horizontal="center" vertical="center" shrinkToFit="1"/>
    </xf>
    <xf numFmtId="43" fontId="177" fillId="6" borderId="0" xfId="185" applyNumberFormat="1" applyFont="1" applyFill="1" applyBorder="1" applyAlignment="1">
      <alignment horizontal="center" vertical="top" shrinkToFit="1"/>
    </xf>
    <xf numFmtId="0" fontId="178" fillId="6" borderId="0" xfId="0" applyFont="1" applyFill="1" applyAlignment="1">
      <alignment vertical="top"/>
    </xf>
    <xf numFmtId="0" fontId="107" fillId="6" borderId="0" xfId="183" applyFont="1" applyFill="1" applyAlignment="1">
      <alignment horizontal="left" vertical="center" wrapText="1"/>
    </xf>
    <xf numFmtId="0" fontId="178" fillId="0" borderId="0" xfId="0" applyFont="1" applyAlignment="1">
      <alignment vertical="center"/>
    </xf>
    <xf numFmtId="165" fontId="177" fillId="0" borderId="0" xfId="185" applyFont="1" applyFill="1" applyBorder="1" applyAlignment="1">
      <alignment vertical="center"/>
    </xf>
    <xf numFmtId="43" fontId="177" fillId="0" borderId="0" xfId="185" applyNumberFormat="1" applyFont="1" applyFill="1" applyBorder="1" applyAlignment="1">
      <alignment horizontal="center" shrinkToFit="1"/>
    </xf>
    <xf numFmtId="43" fontId="112" fillId="0" borderId="0" xfId="185" applyNumberFormat="1" applyFont="1" applyFill="1" applyBorder="1" applyAlignment="1">
      <alignment horizontal="center" shrinkToFit="1"/>
    </xf>
    <xf numFmtId="0" fontId="179" fillId="0" borderId="0" xfId="0" applyFont="1" applyAlignment="1">
      <alignment horizontal="center" vertical="center"/>
    </xf>
    <xf numFmtId="165" fontId="180" fillId="0" borderId="0" xfId="185" applyFont="1" applyFill="1" applyBorder="1" applyAlignment="1">
      <alignment vertical="center"/>
    </xf>
    <xf numFmtId="165" fontId="180" fillId="0" borderId="0" xfId="185" applyFont="1" applyFill="1" applyBorder="1"/>
    <xf numFmtId="0" fontId="181" fillId="0" borderId="0" xfId="0" applyFont="1" applyAlignment="1">
      <alignment horizontal="center" vertical="top"/>
    </xf>
    <xf numFmtId="165" fontId="177" fillId="0" borderId="0" xfId="185" applyFont="1" applyFill="1" applyBorder="1" applyAlignment="1">
      <alignment vertical="top"/>
    </xf>
    <xf numFmtId="0" fontId="181" fillId="0" borderId="0" xfId="0" applyFont="1" applyAlignment="1">
      <alignment vertical="center" wrapText="1"/>
    </xf>
    <xf numFmtId="0" fontId="181" fillId="0" borderId="0" xfId="0" applyFont="1" applyAlignment="1">
      <alignment vertical="center"/>
    </xf>
    <xf numFmtId="0" fontId="178" fillId="0" borderId="0" xfId="0" applyFont="1"/>
    <xf numFmtId="0" fontId="181" fillId="0" borderId="0" xfId="0" applyFont="1" applyAlignment="1">
      <alignment horizontal="center" vertical="center"/>
    </xf>
    <xf numFmtId="165" fontId="177" fillId="0" borderId="0" xfId="185" applyFont="1" applyFill="1" applyBorder="1"/>
    <xf numFmtId="165" fontId="178" fillId="0" borderId="0" xfId="185" applyFont="1" applyFill="1"/>
    <xf numFmtId="165" fontId="179" fillId="0" borderId="0" xfId="185" applyFont="1" applyFill="1" applyBorder="1" applyAlignment="1">
      <alignment horizontal="center" vertical="center"/>
    </xf>
    <xf numFmtId="165" fontId="113" fillId="0" borderId="0" xfId="185" applyFont="1" applyFill="1" applyBorder="1" applyAlignment="1">
      <alignment vertical="center"/>
    </xf>
    <xf numFmtId="0" fontId="132" fillId="0" borderId="0" xfId="0" quotePrefix="1" applyFont="1" applyAlignment="1">
      <alignment horizontal="center" vertical="center"/>
    </xf>
    <xf numFmtId="165" fontId="179" fillId="0" borderId="0" xfId="185" applyFont="1" applyFill="1" applyBorder="1" applyAlignment="1">
      <alignment vertical="center"/>
    </xf>
    <xf numFmtId="165" fontId="111" fillId="0" borderId="0" xfId="185" applyFont="1" applyFill="1" applyBorder="1" applyAlignment="1">
      <alignment vertical="center"/>
    </xf>
    <xf numFmtId="165" fontId="111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0" fontId="132" fillId="0" borderId="0" xfId="0" applyFont="1" applyAlignment="1">
      <alignment horizontal="center" vertical="center"/>
    </xf>
    <xf numFmtId="0" fontId="132" fillId="0" borderId="0" xfId="0" applyFont="1" applyAlignment="1">
      <alignment vertical="center" wrapText="1"/>
    </xf>
    <xf numFmtId="0" fontId="132" fillId="0" borderId="0" xfId="0" applyFont="1" applyAlignment="1">
      <alignment vertical="center"/>
    </xf>
    <xf numFmtId="165" fontId="113" fillId="0" borderId="0" xfId="185" applyFont="1" applyFill="1" applyBorder="1"/>
    <xf numFmtId="0" fontId="145" fillId="0" borderId="0" xfId="0" applyFont="1" applyAlignment="1">
      <alignment vertical="center"/>
    </xf>
    <xf numFmtId="0" fontId="182" fillId="0" borderId="0" xfId="0" applyFont="1" applyAlignment="1">
      <alignment horizontal="center"/>
    </xf>
    <xf numFmtId="165" fontId="182" fillId="0" borderId="0" xfId="185" applyFont="1" applyFill="1"/>
    <xf numFmtId="165" fontId="177" fillId="0" borderId="7" xfId="185" applyFont="1" applyFill="1" applyBorder="1" applyAlignment="1">
      <alignment vertical="center"/>
    </xf>
    <xf numFmtId="165" fontId="177" fillId="0" borderId="21" xfId="185" applyFont="1" applyFill="1" applyBorder="1" applyAlignment="1">
      <alignment vertical="center"/>
    </xf>
    <xf numFmtId="165" fontId="177" fillId="0" borderId="0" xfId="185" applyFont="1" applyFill="1"/>
    <xf numFmtId="0" fontId="183" fillId="0" borderId="0" xfId="0" applyFont="1"/>
    <xf numFmtId="0" fontId="185" fillId="0" borderId="0" xfId="0" applyFont="1"/>
    <xf numFmtId="0" fontId="152" fillId="0" borderId="0" xfId="0" applyFont="1" applyAlignment="1">
      <alignment vertical="center"/>
    </xf>
    <xf numFmtId="0" fontId="185" fillId="0" borderId="0" xfId="0" applyFont="1" applyAlignment="1">
      <alignment horizontal="center" vertical="center"/>
    </xf>
    <xf numFmtId="165" fontId="186" fillId="0" borderId="3" xfId="185" applyFont="1" applyFill="1" applyBorder="1" applyAlignment="1">
      <alignment horizontal="center" vertical="center"/>
    </xf>
    <xf numFmtId="165" fontId="186" fillId="0" borderId="26" xfId="185" applyFont="1" applyFill="1" applyBorder="1" applyAlignment="1">
      <alignment horizontal="center" vertical="center" wrapText="1"/>
    </xf>
    <xf numFmtId="0" fontId="152" fillId="0" borderId="0" xfId="0" applyFont="1" applyAlignment="1">
      <alignment horizontal="center" vertical="center"/>
    </xf>
    <xf numFmtId="0" fontId="186" fillId="7" borderId="6" xfId="0" applyFont="1" applyFill="1" applyBorder="1" applyAlignment="1">
      <alignment horizontal="center" vertical="center"/>
    </xf>
    <xf numFmtId="165" fontId="186" fillId="7" borderId="6" xfId="185" applyFont="1" applyFill="1" applyBorder="1" applyAlignment="1">
      <alignment horizontal="center" vertical="center"/>
    </xf>
    <xf numFmtId="0" fontId="186" fillId="5" borderId="13" xfId="0" applyFont="1" applyFill="1" applyBorder="1" applyAlignment="1">
      <alignment horizontal="center" vertical="center"/>
    </xf>
    <xf numFmtId="165" fontId="187" fillId="5" borderId="13" xfId="185" applyFont="1" applyFill="1" applyBorder="1" applyAlignment="1">
      <alignment horizontal="left" vertical="center"/>
    </xf>
    <xf numFmtId="165" fontId="187" fillId="5" borderId="17" xfId="185" applyFont="1" applyFill="1" applyBorder="1" applyAlignment="1">
      <alignment horizontal="left" vertical="center"/>
    </xf>
    <xf numFmtId="0" fontId="186" fillId="5" borderId="13" xfId="0" applyFont="1" applyFill="1" applyBorder="1" applyAlignment="1">
      <alignment horizontal="center" vertical="center" shrinkToFit="1"/>
    </xf>
    <xf numFmtId="0" fontId="157" fillId="0" borderId="0" xfId="0" applyFont="1" applyAlignment="1">
      <alignment vertical="center"/>
    </xf>
    <xf numFmtId="0" fontId="152" fillId="0" borderId="22" xfId="0" applyFont="1" applyBorder="1" applyAlignment="1">
      <alignment horizontal="center" vertical="center"/>
    </xf>
    <xf numFmtId="168" fontId="152" fillId="0" borderId="22" xfId="0" applyNumberFormat="1" applyFont="1" applyBorder="1" applyAlignment="1">
      <alignment horizontal="center" vertical="center"/>
    </xf>
    <xf numFmtId="0" fontId="152" fillId="0" borderId="11" xfId="0" applyFont="1" applyBorder="1" applyAlignment="1">
      <alignment horizontal="center" vertical="center"/>
    </xf>
    <xf numFmtId="165" fontId="152" fillId="0" borderId="11" xfId="185" applyFont="1" applyFill="1" applyBorder="1" applyAlignment="1">
      <alignment horizontal="center" vertical="center"/>
    </xf>
    <xf numFmtId="165" fontId="152" fillId="0" borderId="11" xfId="185" applyFont="1" applyFill="1" applyBorder="1" applyAlignment="1">
      <alignment horizontal="center" vertical="center" shrinkToFit="1"/>
    </xf>
    <xf numFmtId="168" fontId="152" fillId="0" borderId="11" xfId="0" applyNumberFormat="1" applyFont="1" applyBorder="1" applyAlignment="1">
      <alignment horizontal="center" vertical="center"/>
    </xf>
    <xf numFmtId="0" fontId="152" fillId="0" borderId="11" xfId="0" applyFont="1" applyBorder="1" applyAlignment="1">
      <alignment vertical="center" wrapText="1"/>
    </xf>
    <xf numFmtId="0" fontId="157" fillId="0" borderId="0" xfId="0" applyFont="1"/>
    <xf numFmtId="0" fontId="152" fillId="0" borderId="18" xfId="0" applyFont="1" applyBorder="1" applyAlignment="1">
      <alignment horizontal="center" vertical="center"/>
    </xf>
    <xf numFmtId="165" fontId="152" fillId="0" borderId="18" xfId="185" applyFont="1" applyFill="1" applyBorder="1" applyAlignment="1">
      <alignment horizontal="center" vertical="center"/>
    </xf>
    <xf numFmtId="165" fontId="152" fillId="0" borderId="18" xfId="185" applyFont="1" applyFill="1" applyBorder="1" applyAlignment="1">
      <alignment horizontal="center" vertical="center" shrinkToFit="1"/>
    </xf>
    <xf numFmtId="168" fontId="152" fillId="0" borderId="18" xfId="0" applyNumberFormat="1" applyFont="1" applyBorder="1" applyAlignment="1">
      <alignment horizontal="center" vertical="center"/>
    </xf>
    <xf numFmtId="49" fontId="152" fillId="0" borderId="18" xfId="0" applyNumberFormat="1" applyFont="1" applyBorder="1" applyAlignment="1">
      <alignment horizontal="left" vertical="center" wrapText="1"/>
    </xf>
    <xf numFmtId="0" fontId="185" fillId="0" borderId="0" xfId="0" applyFont="1" applyAlignment="1">
      <alignment vertical="center"/>
    </xf>
    <xf numFmtId="0" fontId="186" fillId="5" borderId="3" xfId="0" applyFont="1" applyFill="1" applyBorder="1" applyAlignment="1">
      <alignment horizontal="center" vertical="center"/>
    </xf>
    <xf numFmtId="49" fontId="186" fillId="5" borderId="3" xfId="0" applyNumberFormat="1" applyFont="1" applyFill="1" applyBorder="1" applyAlignment="1">
      <alignment horizontal="center" vertical="center" wrapText="1"/>
    </xf>
    <xf numFmtId="165" fontId="186" fillId="5" borderId="3" xfId="185" applyFont="1" applyFill="1" applyBorder="1" applyAlignment="1">
      <alignment horizontal="center" vertical="center"/>
    </xf>
    <xf numFmtId="168" fontId="186" fillId="5" borderId="3" xfId="0" applyNumberFormat="1" applyFont="1" applyFill="1" applyBorder="1" applyAlignment="1">
      <alignment horizontal="center" vertical="center"/>
    </xf>
    <xf numFmtId="165" fontId="152" fillId="0" borderId="22" xfId="185" applyFont="1" applyFill="1" applyBorder="1" applyAlignment="1">
      <alignment vertical="center"/>
    </xf>
    <xf numFmtId="0" fontId="152" fillId="0" borderId="11" xfId="0" applyFont="1" applyBorder="1" applyAlignment="1">
      <alignment vertical="center"/>
    </xf>
    <xf numFmtId="165" fontId="152" fillId="0" borderId="11" xfId="185" applyFont="1" applyFill="1" applyBorder="1" applyAlignment="1">
      <alignment vertical="center"/>
    </xf>
    <xf numFmtId="0" fontId="152" fillId="0" borderId="18" xfId="0" applyFont="1" applyBorder="1" applyAlignment="1">
      <alignment vertical="center"/>
    </xf>
    <xf numFmtId="165" fontId="152" fillId="0" borderId="18" xfId="185" applyFont="1" applyFill="1" applyBorder="1" applyAlignment="1">
      <alignment vertical="center"/>
    </xf>
    <xf numFmtId="43" fontId="152" fillId="0" borderId="11" xfId="0" applyNumberFormat="1" applyFont="1" applyBorder="1" applyAlignment="1">
      <alignment horizontal="center" vertical="center"/>
    </xf>
    <xf numFmtId="165" fontId="152" fillId="0" borderId="11" xfId="185" applyFont="1" applyBorder="1" applyAlignment="1">
      <alignment vertical="center"/>
    </xf>
    <xf numFmtId="0" fontId="186" fillId="0" borderId="0" xfId="0" applyFont="1" applyAlignment="1">
      <alignment vertical="center"/>
    </xf>
    <xf numFmtId="165" fontId="186" fillId="5" borderId="3" xfId="185" applyFont="1" applyFill="1" applyBorder="1" applyAlignment="1">
      <alignment vertical="center"/>
    </xf>
    <xf numFmtId="0" fontId="152" fillId="0" borderId="22" xfId="0" applyFont="1" applyBorder="1" applyAlignment="1">
      <alignment vertical="center" wrapText="1"/>
    </xf>
    <xf numFmtId="0" fontId="152" fillId="0" borderId="18" xfId="0" applyFont="1" applyBorder="1" applyAlignment="1">
      <alignment vertical="center" wrapText="1"/>
    </xf>
    <xf numFmtId="0" fontId="152" fillId="0" borderId="14" xfId="0" applyFont="1" applyBorder="1" applyAlignment="1">
      <alignment horizontal="center" vertical="center"/>
    </xf>
    <xf numFmtId="0" fontId="152" fillId="0" borderId="14" xfId="0" applyFont="1" applyBorder="1" applyAlignment="1">
      <alignment vertical="center" wrapText="1"/>
    </xf>
    <xf numFmtId="165" fontId="152" fillId="0" borderId="14" xfId="185" applyFont="1" applyFill="1" applyBorder="1" applyAlignment="1">
      <alignment vertical="center"/>
    </xf>
    <xf numFmtId="165" fontId="152" fillId="0" borderId="0" xfId="185" applyFont="1" applyFill="1" applyBorder="1" applyAlignment="1">
      <alignment vertical="center"/>
    </xf>
    <xf numFmtId="165" fontId="152" fillId="0" borderId="0" xfId="185" applyFont="1" applyFill="1" applyAlignment="1">
      <alignment vertical="center"/>
    </xf>
    <xf numFmtId="165" fontId="152" fillId="0" borderId="0" xfId="185" applyFont="1" applyFill="1"/>
    <xf numFmtId="0" fontId="152" fillId="0" borderId="0" xfId="0" applyFont="1" applyAlignment="1">
      <alignment horizontal="center"/>
    </xf>
    <xf numFmtId="165" fontId="152" fillId="0" borderId="0" xfId="185" applyFont="1" applyFill="1" applyBorder="1"/>
    <xf numFmtId="0" fontId="147" fillId="0" borderId="0" xfId="0" applyFont="1" applyAlignment="1">
      <alignment horizontal="center" vertical="center"/>
    </xf>
    <xf numFmtId="0" fontId="147" fillId="0" borderId="0" xfId="0" applyFont="1" applyAlignment="1">
      <alignment vertical="center"/>
    </xf>
    <xf numFmtId="165" fontId="147" fillId="0" borderId="0" xfId="185" applyFont="1" applyFill="1" applyBorder="1" applyAlignment="1">
      <alignment vertical="center"/>
    </xf>
    <xf numFmtId="0" fontId="147" fillId="0" borderId="0" xfId="0" applyFont="1" applyAlignment="1">
      <alignment horizontal="center"/>
    </xf>
    <xf numFmtId="165" fontId="147" fillId="0" borderId="7" xfId="185" applyFont="1" applyFill="1" applyBorder="1" applyAlignment="1">
      <alignment vertical="center"/>
    </xf>
    <xf numFmtId="165" fontId="147" fillId="0" borderId="21" xfId="185" applyFont="1" applyFill="1" applyBorder="1" applyAlignment="1">
      <alignment vertical="center"/>
    </xf>
    <xf numFmtId="165" fontId="147" fillId="0" borderId="0" xfId="185" applyFont="1" applyFill="1"/>
    <xf numFmtId="0" fontId="141" fillId="0" borderId="0" xfId="10" applyFont="1" applyAlignment="1">
      <alignment vertical="center"/>
    </xf>
    <xf numFmtId="2" fontId="125" fillId="24" borderId="3" xfId="55" applyNumberFormat="1" applyFont="1" applyFill="1" applyBorder="1" applyAlignment="1">
      <alignment horizontal="center" vertical="center"/>
    </xf>
    <xf numFmtId="2" fontId="125" fillId="7" borderId="3" xfId="55" applyNumberFormat="1" applyFont="1" applyFill="1" applyBorder="1" applyAlignment="1">
      <alignment horizontal="center" vertical="center" wrapText="1"/>
    </xf>
    <xf numFmtId="2" fontId="125" fillId="7" borderId="3" xfId="55" applyNumberFormat="1" applyFont="1" applyFill="1" applyBorder="1" applyAlignment="1">
      <alignment horizontal="center" vertical="center"/>
    </xf>
    <xf numFmtId="2" fontId="125" fillId="0" borderId="3" xfId="55" applyNumberFormat="1" applyFont="1" applyFill="1" applyBorder="1" applyAlignment="1">
      <alignment horizontal="center" vertical="center"/>
    </xf>
    <xf numFmtId="2" fontId="140" fillId="0" borderId="3" xfId="55" applyNumberFormat="1" applyFont="1" applyFill="1" applyBorder="1" applyAlignment="1">
      <alignment horizontal="center" vertical="center"/>
    </xf>
    <xf numFmtId="0" fontId="189" fillId="28" borderId="41" xfId="25" applyFont="1" applyFill="1" applyBorder="1" applyAlignment="1">
      <alignment horizontal="center" vertical="center" wrapText="1" readingOrder="1"/>
    </xf>
    <xf numFmtId="0" fontId="189" fillId="29" borderId="41" xfId="25" applyFont="1" applyFill="1" applyBorder="1" applyAlignment="1">
      <alignment horizontal="center" vertical="center" wrapText="1" readingOrder="1"/>
    </xf>
    <xf numFmtId="0" fontId="189" fillId="5" borderId="41" xfId="25" applyFont="1" applyFill="1" applyBorder="1" applyAlignment="1">
      <alignment horizontal="center" vertical="center" wrapText="1" readingOrder="1"/>
    </xf>
    <xf numFmtId="49" fontId="190" fillId="0" borderId="41" xfId="55" applyNumberFormat="1" applyFont="1" applyFill="1" applyBorder="1" applyAlignment="1">
      <alignment horizontal="center" vertical="center" wrapText="1" readingOrder="1"/>
    </xf>
    <xf numFmtId="169" fontId="104" fillId="0" borderId="41" xfId="55" applyNumberFormat="1" applyFont="1" applyFill="1" applyBorder="1" applyAlignment="1">
      <alignment vertical="center" wrapText="1"/>
    </xf>
    <xf numFmtId="170" fontId="182" fillId="0" borderId="41" xfId="15" applyNumberFormat="1" applyFont="1" applyBorder="1" applyAlignment="1">
      <alignment horizontal="right" vertical="center" wrapText="1"/>
    </xf>
    <xf numFmtId="169" fontId="104" fillId="0" borderId="41" xfId="55" applyNumberFormat="1" applyFont="1" applyFill="1" applyBorder="1" applyAlignment="1">
      <alignment horizontal="right" vertical="center" wrapText="1"/>
    </xf>
    <xf numFmtId="2" fontId="104" fillId="0" borderId="41" xfId="55" applyNumberFormat="1" applyFont="1" applyFill="1" applyBorder="1" applyAlignment="1">
      <alignment horizontal="center" vertical="center" wrapText="1"/>
    </xf>
    <xf numFmtId="169" fontId="104" fillId="0" borderId="41" xfId="55" applyNumberFormat="1" applyFont="1" applyFill="1" applyBorder="1" applyAlignment="1">
      <alignment horizontal="center" vertical="center" wrapText="1"/>
    </xf>
    <xf numFmtId="43" fontId="104" fillId="0" borderId="41" xfId="55" applyFont="1" applyFill="1" applyBorder="1" applyAlignment="1">
      <alignment vertical="center" wrapText="1"/>
    </xf>
    <xf numFmtId="49" fontId="158" fillId="7" borderId="41" xfId="55" applyNumberFormat="1" applyFont="1" applyFill="1" applyBorder="1" applyAlignment="1">
      <alignment horizontal="center" vertical="center" wrapText="1" readingOrder="1"/>
    </xf>
    <xf numFmtId="169" fontId="158" fillId="7" borderId="41" xfId="55" applyNumberFormat="1" applyFont="1" applyFill="1" applyBorder="1" applyAlignment="1">
      <alignment vertical="center" wrapText="1"/>
    </xf>
    <xf numFmtId="170" fontId="158" fillId="7" borderId="41" xfId="15" applyNumberFormat="1" applyFont="1" applyFill="1" applyBorder="1" applyAlignment="1">
      <alignment horizontal="right" vertical="center" wrapText="1"/>
    </xf>
    <xf numFmtId="169" fontId="158" fillId="7" borderId="41" xfId="55" applyNumberFormat="1" applyFont="1" applyFill="1" applyBorder="1" applyAlignment="1">
      <alignment horizontal="right" vertical="center" wrapText="1"/>
    </xf>
    <xf numFmtId="2" fontId="104" fillId="7" borderId="41" xfId="55" applyNumberFormat="1" applyFont="1" applyFill="1" applyBorder="1" applyAlignment="1">
      <alignment horizontal="center" vertical="center" wrapText="1"/>
    </xf>
    <xf numFmtId="43" fontId="104" fillId="7" borderId="41" xfId="55" applyFont="1" applyFill="1" applyBorder="1" applyAlignment="1">
      <alignment vertical="center" wrapText="1"/>
    </xf>
    <xf numFmtId="0" fontId="191" fillId="0" borderId="0" xfId="0" applyFont="1"/>
    <xf numFmtId="0" fontId="192" fillId="0" borderId="0" xfId="0" applyFont="1"/>
    <xf numFmtId="169" fontId="192" fillId="0" borderId="0" xfId="0" applyNumberFormat="1" applyFont="1"/>
    <xf numFmtId="0" fontId="15" fillId="0" borderId="0" xfId="0" applyFont="1"/>
    <xf numFmtId="0" fontId="193" fillId="0" borderId="0" xfId="15" applyFont="1" applyAlignment="1">
      <alignment horizontal="left" vertical="center" wrapText="1"/>
    </xf>
    <xf numFmtId="0" fontId="193" fillId="0" borderId="0" xfId="15" applyFont="1" applyAlignment="1">
      <alignment vertical="center" wrapText="1"/>
    </xf>
    <xf numFmtId="43" fontId="191" fillId="0" borderId="0" xfId="0" applyNumberFormat="1" applyFont="1"/>
    <xf numFmtId="2" fontId="191" fillId="0" borderId="0" xfId="0" applyNumberFormat="1" applyFont="1"/>
    <xf numFmtId="169" fontId="191" fillId="0" borderId="0" xfId="0" applyNumberFormat="1" applyFont="1"/>
    <xf numFmtId="2" fontId="192" fillId="0" borderId="0" xfId="0" applyNumberFormat="1" applyFont="1"/>
    <xf numFmtId="43" fontId="192" fillId="0" borderId="0" xfId="0" applyNumberFormat="1" applyFont="1"/>
    <xf numFmtId="43" fontId="140" fillId="0" borderId="3" xfId="55" applyFont="1" applyFill="1" applyBorder="1" applyAlignment="1">
      <alignment horizontal="center" vertical="center" readingOrder="1"/>
    </xf>
    <xf numFmtId="0" fontId="140" fillId="0" borderId="3" xfId="110" applyFont="1" applyBorder="1" applyAlignment="1">
      <alignment horizontal="center" vertical="center" wrapText="1"/>
    </xf>
    <xf numFmtId="0" fontId="195" fillId="0" borderId="0" xfId="10" applyFont="1" applyAlignment="1">
      <alignment vertical="center"/>
    </xf>
    <xf numFmtId="43" fontId="163" fillId="0" borderId="0" xfId="55" applyFont="1" applyAlignment="1">
      <alignment vertical="center"/>
    </xf>
    <xf numFmtId="43" fontId="163" fillId="0" borderId="0" xfId="37" applyFont="1" applyAlignment="1">
      <alignment vertical="center"/>
    </xf>
    <xf numFmtId="0" fontId="163" fillId="0" borderId="0" xfId="10" applyFont="1" applyAlignment="1">
      <alignment vertical="center"/>
    </xf>
    <xf numFmtId="43" fontId="165" fillId="0" borderId="0" xfId="55" applyFont="1" applyAlignment="1">
      <alignment vertical="center"/>
    </xf>
    <xf numFmtId="43" fontId="111" fillId="6" borderId="11" xfId="10" applyNumberFormat="1" applyFont="1" applyFill="1" applyBorder="1" applyAlignment="1">
      <alignment horizontal="center"/>
    </xf>
    <xf numFmtId="43" fontId="111" fillId="6" borderId="18" xfId="10" applyNumberFormat="1" applyFont="1" applyFill="1" applyBorder="1" applyAlignment="1">
      <alignment horizontal="center"/>
    </xf>
    <xf numFmtId="2" fontId="127" fillId="5" borderId="3" xfId="3" applyNumberFormat="1" applyFont="1" applyFill="1" applyBorder="1" applyAlignment="1">
      <alignment horizontal="center" vertical="center"/>
    </xf>
    <xf numFmtId="2" fontId="127" fillId="0" borderId="3" xfId="3" applyNumberFormat="1" applyFont="1" applyBorder="1" applyAlignment="1">
      <alignment horizontal="center" vertical="center"/>
    </xf>
    <xf numFmtId="2" fontId="127" fillId="0" borderId="3" xfId="3" applyNumberFormat="1" applyFont="1" applyFill="1" applyBorder="1" applyAlignment="1">
      <alignment horizontal="center" vertical="center"/>
    </xf>
    <xf numFmtId="2" fontId="127" fillId="4" borderId="3" xfId="3" applyNumberFormat="1" applyFont="1" applyFill="1" applyBorder="1" applyAlignment="1">
      <alignment horizontal="center" vertical="center"/>
    </xf>
    <xf numFmtId="2" fontId="127" fillId="8" borderId="3" xfId="3" applyNumberFormat="1" applyFont="1" applyFill="1" applyBorder="1" applyAlignment="1">
      <alignment horizontal="center" vertical="center"/>
    </xf>
    <xf numFmtId="2" fontId="160" fillId="0" borderId="3" xfId="3" applyNumberFormat="1" applyFont="1" applyFill="1" applyBorder="1" applyAlignment="1">
      <alignment horizontal="center" vertical="center"/>
    </xf>
    <xf numFmtId="2" fontId="127" fillId="25" borderId="3" xfId="3" applyNumberFormat="1" applyFont="1" applyFill="1" applyBorder="1" applyAlignment="1">
      <alignment horizontal="center" vertical="center"/>
    </xf>
    <xf numFmtId="0" fontId="165" fillId="6" borderId="0" xfId="0" applyFont="1" applyFill="1"/>
    <xf numFmtId="0" fontId="196" fillId="6" borderId="0" xfId="0" applyFont="1" applyFill="1"/>
    <xf numFmtId="2" fontId="148" fillId="5" borderId="20" xfId="185" applyNumberFormat="1" applyFont="1" applyFill="1" applyBorder="1" applyAlignment="1" applyProtection="1">
      <alignment horizontal="center" shrinkToFit="1"/>
    </xf>
    <xf numFmtId="0" fontId="197" fillId="6" borderId="0" xfId="0" applyFont="1" applyFill="1"/>
    <xf numFmtId="0" fontId="150" fillId="6" borderId="10" xfId="0" applyFont="1" applyFill="1" applyBorder="1" applyAlignment="1">
      <alignment horizontal="center"/>
    </xf>
    <xf numFmtId="0" fontId="150" fillId="0" borderId="10" xfId="0" applyFont="1" applyBorder="1" applyAlignment="1">
      <alignment shrinkToFit="1"/>
    </xf>
    <xf numFmtId="165" fontId="150" fillId="0" borderId="10" xfId="185" applyFont="1" applyBorder="1" applyAlignment="1">
      <alignment wrapText="1"/>
    </xf>
    <xf numFmtId="2" fontId="150" fillId="6" borderId="10" xfId="185" applyNumberFormat="1" applyFont="1" applyFill="1" applyBorder="1" applyAlignment="1" applyProtection="1">
      <alignment horizontal="center" shrinkToFit="1"/>
    </xf>
    <xf numFmtId="165" fontId="150" fillId="6" borderId="10" xfId="185" applyFont="1" applyFill="1" applyBorder="1" applyAlignment="1" applyProtection="1">
      <alignment horizontal="center" shrinkToFit="1"/>
    </xf>
    <xf numFmtId="165" fontId="150" fillId="6" borderId="36" xfId="185" applyFont="1" applyFill="1" applyBorder="1" applyAlignment="1" applyProtection="1">
      <alignment horizontal="center" shrinkToFit="1"/>
    </xf>
    <xf numFmtId="165" fontId="150" fillId="6" borderId="10" xfId="185" applyFont="1" applyFill="1" applyBorder="1" applyAlignment="1"/>
    <xf numFmtId="0" fontId="150" fillId="6" borderId="11" xfId="0" applyFont="1" applyFill="1" applyBorder="1" applyAlignment="1">
      <alignment horizontal="center"/>
    </xf>
    <xf numFmtId="0" fontId="150" fillId="6" borderId="34" xfId="0" applyFont="1" applyFill="1" applyBorder="1" applyAlignment="1">
      <alignment shrinkToFit="1"/>
    </xf>
    <xf numFmtId="165" fontId="150" fillId="0" borderId="11" xfId="185" applyFont="1" applyBorder="1" applyAlignment="1">
      <alignment wrapText="1"/>
    </xf>
    <xf numFmtId="165" fontId="150" fillId="0" borderId="28" xfId="185" applyFont="1" applyBorder="1" applyAlignment="1">
      <alignment horizontal="center" shrinkToFit="1"/>
    </xf>
    <xf numFmtId="2" fontId="150" fillId="6" borderId="11" xfId="185" applyNumberFormat="1" applyFont="1" applyFill="1" applyBorder="1" applyAlignment="1" applyProtection="1">
      <alignment horizontal="center" shrinkToFit="1"/>
    </xf>
    <xf numFmtId="165" fontId="150" fillId="6" borderId="11" xfId="185" applyFont="1" applyFill="1" applyBorder="1" applyAlignment="1" applyProtection="1">
      <alignment horizontal="center" shrinkToFit="1"/>
    </xf>
    <xf numFmtId="165" fontId="150" fillId="6" borderId="15" xfId="185" applyFont="1" applyFill="1" applyBorder="1" applyAlignment="1" applyProtection="1">
      <alignment horizontal="center" shrinkToFit="1"/>
    </xf>
    <xf numFmtId="2" fontId="150" fillId="6" borderId="14" xfId="185" applyNumberFormat="1" applyFont="1" applyFill="1" applyBorder="1" applyAlignment="1" applyProtection="1">
      <alignment horizontal="center" shrinkToFit="1"/>
    </xf>
    <xf numFmtId="165" fontId="150" fillId="6" borderId="14" xfId="185" applyFont="1" applyFill="1" applyBorder="1" applyAlignment="1"/>
    <xf numFmtId="0" fontId="150" fillId="6" borderId="14" xfId="0" applyFont="1" applyFill="1" applyBorder="1" applyAlignment="1">
      <alignment horizontal="center"/>
    </xf>
    <xf numFmtId="0" fontId="150" fillId="0" borderId="15" xfId="0" applyFont="1" applyBorder="1" applyAlignment="1">
      <alignment shrinkToFit="1"/>
    </xf>
    <xf numFmtId="0" fontId="150" fillId="0" borderId="34" xfId="0" applyFont="1" applyBorder="1" applyAlignment="1">
      <alignment shrinkToFit="1"/>
    </xf>
    <xf numFmtId="0" fontId="147" fillId="6" borderId="11" xfId="0" applyFont="1" applyFill="1" applyBorder="1" applyAlignment="1">
      <alignment horizontal="center"/>
    </xf>
    <xf numFmtId="0" fontId="147" fillId="0" borderId="34" xfId="0" applyFont="1" applyBorder="1" applyAlignment="1">
      <alignment shrinkToFit="1"/>
    </xf>
    <xf numFmtId="2" fontId="147" fillId="6" borderId="11" xfId="185" applyNumberFormat="1" applyFont="1" applyFill="1" applyBorder="1" applyAlignment="1" applyProtection="1">
      <alignment horizontal="center" shrinkToFit="1"/>
    </xf>
    <xf numFmtId="165" fontId="147" fillId="6" borderId="11" xfId="185" applyFont="1" applyFill="1" applyBorder="1" applyAlignment="1" applyProtection="1">
      <alignment horizontal="center" shrinkToFit="1"/>
    </xf>
    <xf numFmtId="0" fontId="150" fillId="6" borderId="9" xfId="0" applyFont="1" applyFill="1" applyBorder="1" applyAlignment="1">
      <alignment horizontal="center"/>
    </xf>
    <xf numFmtId="0" fontId="150" fillId="0" borderId="35" xfId="0" applyFont="1" applyBorder="1" applyAlignment="1">
      <alignment shrinkToFit="1"/>
    </xf>
    <xf numFmtId="2" fontId="150" fillId="6" borderId="9" xfId="185" applyNumberFormat="1" applyFont="1" applyFill="1" applyBorder="1" applyAlignment="1" applyProtection="1">
      <alignment horizontal="center" shrinkToFit="1"/>
    </xf>
    <xf numFmtId="0" fontId="147" fillId="6" borderId="18" xfId="0" applyFont="1" applyFill="1" applyBorder="1" applyAlignment="1">
      <alignment horizontal="left"/>
    </xf>
    <xf numFmtId="0" fontId="148" fillId="6" borderId="3" xfId="0" applyFont="1" applyFill="1" applyBorder="1" applyAlignment="1">
      <alignment horizontal="center" vertical="center"/>
    </xf>
    <xf numFmtId="0" fontId="196" fillId="0" borderId="0" xfId="0" applyFont="1"/>
    <xf numFmtId="2" fontId="148" fillId="0" borderId="3" xfId="185" applyNumberFormat="1" applyFont="1" applyFill="1" applyBorder="1" applyAlignment="1" applyProtection="1">
      <alignment horizontal="center" vertical="center"/>
    </xf>
    <xf numFmtId="165" fontId="148" fillId="6" borderId="3" xfId="185" applyFont="1" applyFill="1" applyBorder="1" applyAlignment="1" applyProtection="1">
      <alignment horizontal="center" vertical="center" wrapText="1"/>
    </xf>
    <xf numFmtId="167" fontId="148" fillId="0" borderId="3" xfId="185" applyNumberFormat="1" applyFont="1" applyFill="1" applyBorder="1" applyAlignment="1" applyProtection="1">
      <alignment horizontal="center" vertical="center"/>
    </xf>
    <xf numFmtId="0" fontId="196" fillId="0" borderId="0" xfId="0" applyFont="1" applyAlignment="1">
      <alignment vertical="center"/>
    </xf>
    <xf numFmtId="0" fontId="148" fillId="5" borderId="6" xfId="0" applyFont="1" applyFill="1" applyBorder="1"/>
    <xf numFmtId="0" fontId="148" fillId="5" borderId="6" xfId="0" applyFont="1" applyFill="1" applyBorder="1" applyAlignment="1">
      <alignment horizontal="center"/>
    </xf>
    <xf numFmtId="165" fontId="148" fillId="5" borderId="6" xfId="185" applyFont="1" applyFill="1" applyBorder="1" applyAlignment="1" applyProtection="1">
      <alignment horizontal="center"/>
    </xf>
    <xf numFmtId="165" fontId="148" fillId="5" borderId="5" xfId="185" applyFont="1" applyFill="1" applyBorder="1" applyAlignment="1" applyProtection="1">
      <alignment horizontal="center"/>
    </xf>
    <xf numFmtId="2" fontId="148" fillId="5" borderId="6" xfId="185" applyNumberFormat="1" applyFont="1" applyFill="1" applyBorder="1" applyAlignment="1" applyProtection="1">
      <alignment horizontal="center"/>
    </xf>
    <xf numFmtId="2" fontId="148" fillId="5" borderId="6" xfId="185" applyNumberFormat="1" applyFont="1" applyFill="1" applyBorder="1" applyAlignment="1" applyProtection="1">
      <alignment horizontal="center" wrapText="1"/>
    </xf>
    <xf numFmtId="0" fontId="147" fillId="0" borderId="10" xfId="0" applyFont="1" applyBorder="1" applyAlignment="1">
      <alignment horizontal="center"/>
    </xf>
    <xf numFmtId="0" fontId="147" fillId="0" borderId="10" xfId="0" applyFont="1" applyBorder="1"/>
    <xf numFmtId="165" fontId="150" fillId="0" borderId="10" xfId="185" applyFont="1" applyFill="1" applyBorder="1" applyAlignment="1"/>
    <xf numFmtId="165" fontId="150" fillId="0" borderId="37" xfId="185" applyFont="1" applyFill="1" applyBorder="1" applyAlignment="1"/>
    <xf numFmtId="2" fontId="147" fillId="0" borderId="10" xfId="185" applyNumberFormat="1" applyFont="1" applyFill="1" applyBorder="1" applyAlignment="1" applyProtection="1">
      <alignment horizontal="center"/>
    </xf>
    <xf numFmtId="165" fontId="147" fillId="0" borderId="10" xfId="185" applyFont="1" applyFill="1" applyBorder="1" applyAlignment="1" applyProtection="1">
      <alignment horizontal="center"/>
    </xf>
    <xf numFmtId="2" fontId="147" fillId="0" borderId="10" xfId="185" applyNumberFormat="1" applyFont="1" applyFill="1" applyBorder="1" applyAlignment="1" applyProtection="1">
      <alignment horizontal="center" wrapText="1"/>
    </xf>
    <xf numFmtId="165" fontId="150" fillId="0" borderId="28" xfId="185" applyFont="1" applyFill="1" applyBorder="1" applyAlignment="1"/>
    <xf numFmtId="2" fontId="147" fillId="0" borderId="11" xfId="185" applyNumberFormat="1" applyFont="1" applyFill="1" applyBorder="1" applyAlignment="1" applyProtection="1">
      <alignment horizontal="center"/>
    </xf>
    <xf numFmtId="165" fontId="147" fillId="0" borderId="11" xfId="185" applyFont="1" applyFill="1" applyBorder="1" applyAlignment="1" applyProtection="1">
      <alignment horizontal="center"/>
    </xf>
    <xf numFmtId="2" fontId="147" fillId="0" borderId="11" xfId="185" applyNumberFormat="1" applyFont="1" applyFill="1" applyBorder="1" applyAlignment="1" applyProtection="1">
      <alignment horizontal="center" wrapText="1"/>
    </xf>
    <xf numFmtId="165" fontId="147" fillId="0" borderId="14" xfId="185" applyFont="1" applyFill="1" applyBorder="1" applyAlignment="1" applyProtection="1">
      <alignment horizontal="center"/>
    </xf>
    <xf numFmtId="49" fontId="147" fillId="0" borderId="11" xfId="0" applyNumberFormat="1" applyFont="1" applyBorder="1" applyAlignment="1">
      <alignment horizontal="center"/>
    </xf>
    <xf numFmtId="0" fontId="150" fillId="0" borderId="18" xfId="0" applyFont="1" applyBorder="1"/>
    <xf numFmtId="0" fontId="147" fillId="0" borderId="18" xfId="0" applyFont="1" applyBorder="1" applyAlignment="1">
      <alignment horizontal="center"/>
    </xf>
    <xf numFmtId="0" fontId="147" fillId="0" borderId="18" xfId="0" applyFont="1" applyBorder="1"/>
    <xf numFmtId="165" fontId="147" fillId="0" borderId="18" xfId="185" applyFont="1" applyFill="1" applyBorder="1" applyAlignment="1"/>
    <xf numFmtId="2" fontId="147" fillId="0" borderId="18" xfId="185" applyNumberFormat="1" applyFont="1" applyFill="1" applyBorder="1" applyAlignment="1" applyProtection="1">
      <alignment horizontal="center"/>
    </xf>
    <xf numFmtId="165" fontId="147" fillId="0" borderId="18" xfId="185" applyFont="1" applyFill="1" applyBorder="1" applyAlignment="1" applyProtection="1">
      <alignment horizontal="center"/>
    </xf>
    <xf numFmtId="2" fontId="147" fillId="0" borderId="18" xfId="185" applyNumberFormat="1" applyFont="1" applyFill="1" applyBorder="1" applyAlignment="1">
      <alignment horizontal="center"/>
    </xf>
    <xf numFmtId="0" fontId="198" fillId="0" borderId="0" xfId="0" applyFont="1"/>
    <xf numFmtId="2" fontId="148" fillId="0" borderId="26" xfId="185" applyNumberFormat="1" applyFont="1" applyFill="1" applyBorder="1" applyAlignment="1" applyProtection="1">
      <alignment horizontal="center"/>
    </xf>
    <xf numFmtId="2" fontId="148" fillId="0" borderId="3" xfId="185" applyNumberFormat="1" applyFont="1" applyFill="1" applyBorder="1" applyAlignment="1" applyProtection="1">
      <alignment horizontal="center" vertical="center" wrapText="1"/>
    </xf>
    <xf numFmtId="165" fontId="147" fillId="0" borderId="10" xfId="185" applyFont="1" applyFill="1" applyBorder="1" applyAlignment="1"/>
    <xf numFmtId="2" fontId="147" fillId="0" borderId="10" xfId="185" applyNumberFormat="1" applyFont="1" applyFill="1" applyBorder="1" applyAlignment="1">
      <alignment horizontal="center"/>
    </xf>
    <xf numFmtId="165" fontId="147" fillId="0" borderId="10" xfId="185" applyFont="1" applyFill="1" applyBorder="1" applyAlignment="1" applyProtection="1"/>
    <xf numFmtId="2" fontId="147" fillId="0" borderId="11" xfId="185" applyNumberFormat="1" applyFont="1" applyFill="1" applyBorder="1" applyAlignment="1">
      <alignment horizontal="center"/>
    </xf>
    <xf numFmtId="165" fontId="147" fillId="0" borderId="11" xfId="185" applyFont="1" applyFill="1" applyBorder="1" applyAlignment="1" applyProtection="1"/>
    <xf numFmtId="2" fontId="147" fillId="0" borderId="18" xfId="0" applyNumberFormat="1" applyFont="1" applyBorder="1" applyAlignment="1">
      <alignment horizontal="center"/>
    </xf>
    <xf numFmtId="2" fontId="147" fillId="0" borderId="18" xfId="185" applyNumberFormat="1" applyFont="1" applyFill="1" applyBorder="1" applyAlignment="1"/>
    <xf numFmtId="0" fontId="199" fillId="6" borderId="0" xfId="27" applyFont="1" applyFill="1"/>
    <xf numFmtId="1" fontId="199" fillId="6" borderId="0" xfId="27" applyNumberFormat="1" applyFont="1" applyFill="1"/>
    <xf numFmtId="0" fontId="148" fillId="6" borderId="0" xfId="27" applyFont="1" applyFill="1" applyAlignment="1">
      <alignment horizontal="center" vertical="center"/>
    </xf>
    <xf numFmtId="0" fontId="170" fillId="6" borderId="0" xfId="27" applyFont="1" applyFill="1" applyAlignment="1">
      <alignment horizontal="center"/>
    </xf>
    <xf numFmtId="0" fontId="148" fillId="6" borderId="0" xfId="27" applyFont="1" applyFill="1" applyAlignment="1">
      <alignment horizontal="center"/>
    </xf>
    <xf numFmtId="43" fontId="148" fillId="6" borderId="0" xfId="302" applyFont="1" applyFill="1" applyAlignment="1">
      <alignment horizontal="center"/>
    </xf>
    <xf numFmtId="0" fontId="201" fillId="6" borderId="0" xfId="27" applyFont="1" applyFill="1"/>
    <xf numFmtId="1" fontId="201" fillId="6" borderId="0" xfId="27" applyNumberFormat="1" applyFont="1" applyFill="1"/>
    <xf numFmtId="0" fontId="183" fillId="6" borderId="0" xfId="27" applyFont="1" applyFill="1"/>
    <xf numFmtId="1" fontId="183" fillId="6" borderId="0" xfId="27" applyNumberFormat="1" applyFont="1" applyFill="1"/>
    <xf numFmtId="43" fontId="200" fillId="6" borderId="3" xfId="37" applyFont="1" applyFill="1" applyBorder="1" applyAlignment="1" applyProtection="1">
      <alignment horizontal="center" vertical="center"/>
    </xf>
    <xf numFmtId="43" fontId="200" fillId="6" borderId="3" xfId="302" applyFont="1" applyFill="1" applyBorder="1" applyAlignment="1" applyProtection="1">
      <alignment horizontal="center" vertical="center" wrapText="1"/>
    </xf>
    <xf numFmtId="43" fontId="200" fillId="6" borderId="3" xfId="37" applyFont="1" applyFill="1" applyBorder="1" applyAlignment="1" applyProtection="1">
      <alignment horizontal="center" vertical="center" wrapText="1"/>
    </xf>
    <xf numFmtId="0" fontId="148" fillId="24" borderId="3" xfId="27" applyFont="1" applyFill="1" applyBorder="1" applyAlignment="1">
      <alignment horizontal="center"/>
    </xf>
    <xf numFmtId="0" fontId="148" fillId="24" borderId="3" xfId="27" applyFont="1" applyFill="1" applyBorder="1" applyAlignment="1">
      <alignment wrapText="1"/>
    </xf>
    <xf numFmtId="49" fontId="148" fillId="24" borderId="3" xfId="47" applyNumberFormat="1" applyFont="1" applyFill="1" applyBorder="1" applyAlignment="1">
      <alignment horizontal="center"/>
    </xf>
    <xf numFmtId="43" fontId="148" fillId="24" borderId="3" xfId="37" applyFont="1" applyFill="1" applyBorder="1" applyAlignment="1"/>
    <xf numFmtId="43" fontId="148" fillId="24" borderId="3" xfId="302" applyFont="1" applyFill="1" applyBorder="1" applyAlignment="1">
      <alignment horizontal="center"/>
    </xf>
    <xf numFmtId="0" fontId="197" fillId="6" borderId="0" xfId="27" applyFont="1" applyFill="1"/>
    <xf numFmtId="49" fontId="197" fillId="6" borderId="0" xfId="27" applyNumberFormat="1" applyFont="1" applyFill="1"/>
    <xf numFmtId="0" fontId="147" fillId="6" borderId="22" xfId="27" applyFont="1" applyFill="1" applyBorder="1" applyAlignment="1">
      <alignment horizontal="center" vertical="center"/>
    </xf>
    <xf numFmtId="0" fontId="147" fillId="6" borderId="22" xfId="27" applyFont="1" applyFill="1" applyBorder="1" applyAlignment="1">
      <alignment horizontal="left" vertical="center" wrapText="1"/>
    </xf>
    <xf numFmtId="49" fontId="147" fillId="6" borderId="22" xfId="47" applyNumberFormat="1" applyFont="1" applyFill="1" applyBorder="1" applyAlignment="1">
      <alignment horizontal="center" vertical="center"/>
    </xf>
    <xf numFmtId="43" fontId="147" fillId="6" borderId="22" xfId="37" applyFont="1" applyFill="1" applyBorder="1" applyAlignment="1">
      <alignment vertical="center"/>
    </xf>
    <xf numFmtId="43" fontId="147" fillId="6" borderId="22" xfId="302" applyFont="1" applyFill="1" applyBorder="1" applyAlignment="1">
      <alignment horizontal="center" vertical="center"/>
    </xf>
    <xf numFmtId="43" fontId="147" fillId="6" borderId="22" xfId="37" applyFont="1" applyFill="1" applyBorder="1" applyAlignment="1">
      <alignment horizontal="center" vertical="center"/>
    </xf>
    <xf numFmtId="0" fontId="197" fillId="6" borderId="0" xfId="27" applyFont="1" applyFill="1" applyAlignment="1">
      <alignment vertical="center"/>
    </xf>
    <xf numFmtId="49" fontId="197" fillId="6" borderId="0" xfId="27" applyNumberFormat="1" applyFont="1" applyFill="1" applyAlignment="1">
      <alignment vertical="center"/>
    </xf>
    <xf numFmtId="0" fontId="147" fillId="6" borderId="11" xfId="27" applyFont="1" applyFill="1" applyBorder="1" applyAlignment="1">
      <alignment horizontal="center" vertical="center"/>
    </xf>
    <xf numFmtId="0" fontId="147" fillId="6" borderId="11" xfId="27" applyFont="1" applyFill="1" applyBorder="1" applyAlignment="1">
      <alignment vertical="center" wrapText="1"/>
    </xf>
    <xf numFmtId="49" fontId="147" fillId="6" borderId="11" xfId="47" applyNumberFormat="1" applyFont="1" applyFill="1" applyBorder="1" applyAlignment="1">
      <alignment horizontal="center" vertical="center"/>
    </xf>
    <xf numFmtId="43" fontId="147" fillId="6" borderId="11" xfId="37" applyFont="1" applyFill="1" applyBorder="1" applyAlignment="1">
      <alignment vertical="center"/>
    </xf>
    <xf numFmtId="43" fontId="147" fillId="6" borderId="11" xfId="302" applyFont="1" applyFill="1" applyBorder="1" applyAlignment="1">
      <alignment horizontal="center" vertical="center"/>
    </xf>
    <xf numFmtId="43" fontId="147" fillId="6" borderId="11" xfId="37" applyFont="1" applyFill="1" applyBorder="1" applyAlignment="1">
      <alignment horizontal="center" vertical="center"/>
    </xf>
    <xf numFmtId="0" fontId="147" fillId="6" borderId="9" xfId="27" applyFont="1" applyFill="1" applyBorder="1" applyAlignment="1">
      <alignment horizontal="center" vertical="center"/>
    </xf>
    <xf numFmtId="0" fontId="147" fillId="6" borderId="9" xfId="27" applyFont="1" applyFill="1" applyBorder="1" applyAlignment="1">
      <alignment vertical="center" wrapText="1"/>
    </xf>
    <xf numFmtId="49" fontId="147" fillId="6" borderId="9" xfId="47" applyNumberFormat="1" applyFont="1" applyFill="1" applyBorder="1" applyAlignment="1">
      <alignment horizontal="center" vertical="center"/>
    </xf>
    <xf numFmtId="43" fontId="147" fillId="6" borderId="9" xfId="37" applyFont="1" applyFill="1" applyBorder="1" applyAlignment="1">
      <alignment vertical="center"/>
    </xf>
    <xf numFmtId="43" fontId="147" fillId="6" borderId="9" xfId="37" applyFont="1" applyFill="1" applyBorder="1" applyAlignment="1">
      <alignment horizontal="center" vertical="center"/>
    </xf>
    <xf numFmtId="43" fontId="147" fillId="6" borderId="9" xfId="302" applyFont="1" applyFill="1" applyBorder="1" applyAlignment="1">
      <alignment horizontal="center" vertical="center"/>
    </xf>
    <xf numFmtId="0" fontId="147" fillId="6" borderId="18" xfId="27" applyFont="1" applyFill="1" applyBorder="1" applyAlignment="1">
      <alignment horizontal="center"/>
    </xf>
    <xf numFmtId="0" fontId="147" fillId="6" borderId="18" xfId="27" quotePrefix="1" applyFont="1" applyFill="1" applyBorder="1" applyAlignment="1">
      <alignment wrapText="1"/>
    </xf>
    <xf numFmtId="49" fontId="147" fillId="0" borderId="18" xfId="47" applyNumberFormat="1" applyFont="1" applyBorder="1" applyAlignment="1">
      <alignment horizontal="center"/>
    </xf>
    <xf numFmtId="43" fontId="147" fillId="6" borderId="18" xfId="37" applyFont="1" applyFill="1" applyBorder="1" applyAlignment="1"/>
    <xf numFmtId="43" fontId="147" fillId="6" borderId="18" xfId="37" applyFont="1" applyFill="1" applyBorder="1" applyAlignment="1">
      <alignment horizontal="center"/>
    </xf>
    <xf numFmtId="43" fontId="147" fillId="6" borderId="18" xfId="302" applyFont="1" applyFill="1" applyBorder="1" applyAlignment="1">
      <alignment horizontal="center"/>
    </xf>
    <xf numFmtId="0" fontId="196" fillId="6" borderId="0" xfId="27" applyFont="1" applyFill="1"/>
    <xf numFmtId="49" fontId="196" fillId="6" borderId="0" xfId="27" applyNumberFormat="1" applyFont="1" applyFill="1"/>
    <xf numFmtId="0" fontId="147" fillId="6" borderId="0" xfId="27" applyFont="1" applyFill="1" applyAlignment="1">
      <alignment horizontal="center" vertical="center"/>
    </xf>
    <xf numFmtId="0" fontId="170" fillId="6" borderId="0" xfId="27" applyFont="1" applyFill="1"/>
    <xf numFmtId="43" fontId="147" fillId="6" borderId="0" xfId="47" applyFont="1" applyFill="1" applyBorder="1" applyAlignment="1">
      <alignment horizontal="center"/>
    </xf>
    <xf numFmtId="43" fontId="147" fillId="6" borderId="0" xfId="37" applyFont="1" applyFill="1" applyBorder="1"/>
    <xf numFmtId="43" fontId="147" fillId="6" borderId="0" xfId="302" applyFont="1" applyFill="1" applyBorder="1" applyAlignment="1">
      <alignment horizontal="center" wrapText="1"/>
    </xf>
    <xf numFmtId="43" fontId="147" fillId="6" borderId="0" xfId="37" applyFont="1" applyFill="1" applyBorder="1" applyAlignment="1">
      <alignment horizontal="center"/>
    </xf>
    <xf numFmtId="43" fontId="147" fillId="6" borderId="0" xfId="302" applyFont="1" applyFill="1" applyBorder="1" applyAlignment="1">
      <alignment horizontal="center"/>
    </xf>
    <xf numFmtId="0" fontId="147" fillId="6" borderId="0" xfId="27" applyFont="1" applyFill="1" applyAlignment="1">
      <alignment horizontal="center"/>
    </xf>
    <xf numFmtId="0" fontId="202" fillId="6" borderId="0" xfId="27" applyFont="1" applyFill="1"/>
    <xf numFmtId="1" fontId="202" fillId="6" borderId="0" xfId="27" applyNumberFormat="1" applyFont="1" applyFill="1"/>
    <xf numFmtId="2" fontId="127" fillId="0" borderId="11" xfId="3" applyNumberFormat="1" applyFont="1" applyFill="1" applyBorder="1" applyAlignment="1">
      <alignment horizontal="center" vertical="center"/>
    </xf>
    <xf numFmtId="0" fontId="0" fillId="6" borderId="0" xfId="0" applyFill="1"/>
    <xf numFmtId="0" fontId="181" fillId="0" borderId="0" xfId="15" applyFont="1" applyAlignment="1">
      <alignment horizontal="left" vertical="center"/>
    </xf>
    <xf numFmtId="0" fontId="181" fillId="0" borderId="0" xfId="15" applyFont="1" applyAlignment="1">
      <alignment vertical="center" wrapText="1"/>
    </xf>
    <xf numFmtId="43" fontId="129" fillId="0" borderId="3" xfId="55" applyFont="1" applyBorder="1" applyAlignment="1">
      <alignment vertical="center"/>
    </xf>
    <xf numFmtId="43" fontId="194" fillId="0" borderId="3" xfId="110" applyNumberFormat="1" applyFont="1" applyBorder="1" applyAlignment="1">
      <alignment vertical="center"/>
    </xf>
    <xf numFmtId="2" fontId="194" fillId="0" borderId="3" xfId="55" applyNumberFormat="1" applyFont="1" applyFill="1" applyBorder="1" applyAlignment="1">
      <alignment horizontal="center" vertical="center"/>
    </xf>
    <xf numFmtId="0" fontId="195" fillId="0" borderId="0" xfId="110" applyFont="1" applyAlignment="1">
      <alignment vertical="center"/>
    </xf>
    <xf numFmtId="43" fontId="195" fillId="0" borderId="0" xfId="55" applyFont="1" applyFill="1" applyAlignment="1">
      <alignment vertical="center"/>
    </xf>
    <xf numFmtId="0" fontId="107" fillId="0" borderId="3" xfId="0" applyFont="1" applyBorder="1" applyAlignment="1">
      <alignment horizontal="left" vertical="center"/>
    </xf>
    <xf numFmtId="0" fontId="107" fillId="0" borderId="3" xfId="0" applyFont="1" applyBorder="1" applyAlignment="1">
      <alignment vertical="center"/>
    </xf>
    <xf numFmtId="2" fontId="106" fillId="9" borderId="6" xfId="55" applyNumberFormat="1" applyFont="1" applyFill="1" applyBorder="1" applyAlignment="1">
      <alignment horizontal="center"/>
    </xf>
    <xf numFmtId="43" fontId="111" fillId="6" borderId="11" xfId="55" applyFont="1" applyFill="1" applyBorder="1" applyAlignment="1">
      <alignment horizontal="center"/>
    </xf>
    <xf numFmtId="0" fontId="107" fillId="0" borderId="3" xfId="321" applyFont="1" applyBorder="1" applyAlignment="1">
      <alignment horizontal="center"/>
    </xf>
    <xf numFmtId="0" fontId="107" fillId="0" borderId="3" xfId="15" applyFont="1" applyBorder="1" applyAlignment="1">
      <alignment horizontal="center"/>
    </xf>
    <xf numFmtId="0" fontId="132" fillId="0" borderId="3" xfId="10" applyFont="1" applyBorder="1" applyAlignment="1">
      <alignment horizontal="left" vertical="top"/>
    </xf>
    <xf numFmtId="0" fontId="132" fillId="0" borderId="3" xfId="10" applyFont="1" applyBorder="1" applyAlignment="1">
      <alignment horizontal="center" vertical="center"/>
    </xf>
    <xf numFmtId="43" fontId="107" fillId="0" borderId="3" xfId="37" applyFont="1" applyFill="1" applyBorder="1"/>
    <xf numFmtId="165" fontId="132" fillId="0" borderId="3" xfId="3" applyFont="1" applyBorder="1" applyAlignment="1">
      <alignment horizontal="center"/>
    </xf>
    <xf numFmtId="43" fontId="132" fillId="0" borderId="3" xfId="37" applyFont="1" applyFill="1" applyBorder="1" applyAlignment="1">
      <alignment horizontal="right"/>
    </xf>
    <xf numFmtId="43" fontId="132" fillId="0" borderId="3" xfId="37" applyFont="1" applyFill="1" applyBorder="1"/>
    <xf numFmtId="2" fontId="127" fillId="0" borderId="22" xfId="3" applyNumberFormat="1" applyFont="1" applyFill="1" applyBorder="1" applyAlignment="1">
      <alignment horizontal="center" vertical="center"/>
    </xf>
    <xf numFmtId="165" fontId="196" fillId="6" borderId="0" xfId="185" applyFont="1" applyFill="1" applyBorder="1" applyAlignment="1"/>
    <xf numFmtId="43" fontId="125" fillId="10" borderId="20" xfId="55" applyFont="1" applyFill="1" applyBorder="1" applyAlignment="1">
      <alignment horizontal="center" vertical="center"/>
    </xf>
    <xf numFmtId="0" fontId="162" fillId="0" borderId="3" xfId="110" applyFont="1" applyBorder="1" applyAlignment="1">
      <alignment horizontal="left" vertical="center" wrapText="1"/>
    </xf>
    <xf numFmtId="43" fontId="162" fillId="0" borderId="3" xfId="55" applyFont="1" applyFill="1" applyBorder="1" applyAlignment="1">
      <alignment horizontal="center" vertical="center"/>
    </xf>
    <xf numFmtId="165" fontId="199" fillId="6" borderId="0" xfId="185" applyFont="1" applyFill="1" applyBorder="1" applyAlignment="1" applyProtection="1"/>
    <xf numFmtId="165" fontId="199" fillId="6" borderId="0" xfId="185" applyFont="1" applyFill="1" applyBorder="1" applyProtection="1"/>
    <xf numFmtId="165" fontId="201" fillId="6" borderId="0" xfId="185" applyFont="1" applyFill="1" applyBorder="1" applyProtection="1"/>
    <xf numFmtId="165" fontId="183" fillId="6" borderId="0" xfId="185" applyFont="1" applyFill="1" applyBorder="1" applyProtection="1"/>
    <xf numFmtId="165" fontId="197" fillId="6" borderId="0" xfId="185" applyFont="1" applyFill="1" applyBorder="1" applyAlignment="1"/>
    <xf numFmtId="165" fontId="197" fillId="6" borderId="0" xfId="185" applyFont="1" applyFill="1" applyBorder="1" applyAlignment="1">
      <alignment vertical="center"/>
    </xf>
    <xf numFmtId="165" fontId="202" fillId="6" borderId="0" xfId="185" applyFont="1" applyFill="1" applyBorder="1"/>
    <xf numFmtId="0" fontId="185" fillId="6" borderId="0" xfId="0" applyFont="1" applyFill="1" applyAlignment="1">
      <alignment vertical="center"/>
    </xf>
    <xf numFmtId="0" fontId="152" fillId="6" borderId="11" xfId="0" applyFont="1" applyFill="1" applyBorder="1" applyAlignment="1">
      <alignment vertical="center"/>
    </xf>
    <xf numFmtId="165" fontId="152" fillId="6" borderId="11" xfId="185" applyFont="1" applyFill="1" applyBorder="1" applyAlignment="1">
      <alignment vertical="center"/>
    </xf>
    <xf numFmtId="165" fontId="152" fillId="6" borderId="11" xfId="185" applyFont="1" applyFill="1" applyBorder="1" applyAlignment="1">
      <alignment horizontal="center" vertical="center" shrinkToFit="1"/>
    </xf>
    <xf numFmtId="165" fontId="152" fillId="6" borderId="11" xfId="185" applyFont="1" applyFill="1" applyBorder="1" applyAlignment="1">
      <alignment horizontal="center" vertical="center"/>
    </xf>
    <xf numFmtId="168" fontId="152" fillId="6" borderId="11" xfId="0" applyNumberFormat="1" applyFont="1" applyFill="1" applyBorder="1" applyAlignment="1">
      <alignment horizontal="center" vertical="center"/>
    </xf>
    <xf numFmtId="0" fontId="152" fillId="6" borderId="11" xfId="0" applyFont="1" applyFill="1" applyBorder="1" applyAlignment="1">
      <alignment horizontal="center" vertical="center"/>
    </xf>
    <xf numFmtId="43" fontId="203" fillId="0" borderId="0" xfId="55" applyFont="1"/>
    <xf numFmtId="43" fontId="107" fillId="0" borderId="0" xfId="55" applyFont="1" applyFill="1" applyAlignment="1">
      <alignment horizontal="center"/>
    </xf>
    <xf numFmtId="43" fontId="107" fillId="0" borderId="0" xfId="55" applyFont="1" applyFill="1" applyAlignment="1">
      <alignment vertical="center"/>
    </xf>
    <xf numFmtId="43" fontId="107" fillId="6" borderId="0" xfId="55" applyFont="1" applyFill="1" applyAlignment="1">
      <alignment vertical="center"/>
    </xf>
    <xf numFmtId="43" fontId="107" fillId="0" borderId="0" xfId="55" applyFont="1" applyAlignment="1">
      <alignment vertical="center"/>
    </xf>
    <xf numFmtId="43" fontId="109" fillId="6" borderId="0" xfId="55" applyFont="1" applyFill="1" applyAlignment="1">
      <alignment vertical="center"/>
    </xf>
    <xf numFmtId="2" fontId="111" fillId="6" borderId="11" xfId="55" applyNumberFormat="1" applyFont="1" applyFill="1" applyBorder="1" applyAlignment="1">
      <alignment horizontal="center"/>
    </xf>
    <xf numFmtId="0" fontId="157" fillId="6" borderId="0" xfId="0" applyFont="1" applyFill="1" applyAlignment="1">
      <alignment vertical="center"/>
    </xf>
    <xf numFmtId="0" fontId="152" fillId="6" borderId="22" xfId="0" applyFont="1" applyFill="1" applyBorder="1" applyAlignment="1">
      <alignment horizontal="center" vertical="center"/>
    </xf>
    <xf numFmtId="49" fontId="152" fillId="6" borderId="22" xfId="0" applyNumberFormat="1" applyFont="1" applyFill="1" applyBorder="1" applyAlignment="1">
      <alignment vertical="center" wrapText="1"/>
    </xf>
    <xf numFmtId="165" fontId="152" fillId="6" borderId="22" xfId="185" applyFont="1" applyFill="1" applyBorder="1" applyAlignment="1">
      <alignment horizontal="center" vertical="center"/>
    </xf>
    <xf numFmtId="165" fontId="152" fillId="6" borderId="40" xfId="185" applyFont="1" applyFill="1" applyBorder="1" applyAlignment="1">
      <alignment horizontal="center" vertical="center" shrinkToFit="1"/>
    </xf>
    <xf numFmtId="165" fontId="152" fillId="6" borderId="22" xfId="185" applyFont="1" applyFill="1" applyBorder="1" applyAlignment="1">
      <alignment horizontal="center" vertical="center" shrinkToFit="1"/>
    </xf>
    <xf numFmtId="168" fontId="152" fillId="6" borderId="22" xfId="0" applyNumberFormat="1" applyFont="1" applyFill="1" applyBorder="1" applyAlignment="1">
      <alignment horizontal="center" vertical="center"/>
    </xf>
    <xf numFmtId="49" fontId="152" fillId="6" borderId="11" xfId="0" applyNumberFormat="1" applyFont="1" applyFill="1" applyBorder="1" applyAlignment="1">
      <alignment vertical="center" wrapText="1"/>
    </xf>
    <xf numFmtId="165" fontId="152" fillId="6" borderId="29" xfId="185" applyFont="1" applyFill="1" applyBorder="1" applyAlignment="1">
      <alignment horizontal="center" vertical="center" shrinkToFit="1"/>
    </xf>
    <xf numFmtId="0" fontId="157" fillId="6" borderId="0" xfId="0" applyFont="1" applyFill="1"/>
    <xf numFmtId="49" fontId="152" fillId="6" borderId="11" xfId="0" applyNumberFormat="1" applyFont="1" applyFill="1" applyBorder="1" applyAlignment="1">
      <alignment horizontal="left" vertical="center" wrapText="1"/>
    </xf>
    <xf numFmtId="49" fontId="152" fillId="6" borderId="11" xfId="110" applyNumberFormat="1" applyFont="1" applyFill="1" applyBorder="1" applyAlignment="1">
      <alignment vertical="center" wrapText="1"/>
    </xf>
    <xf numFmtId="49" fontId="152" fillId="6" borderId="11" xfId="0" applyNumberFormat="1" applyFont="1" applyFill="1" applyBorder="1" applyAlignment="1">
      <alignment vertical="center"/>
    </xf>
    <xf numFmtId="0" fontId="152" fillId="6" borderId="18" xfId="0" applyFont="1" applyFill="1" applyBorder="1" applyAlignment="1">
      <alignment horizontal="center" vertical="center"/>
    </xf>
    <xf numFmtId="165" fontId="152" fillId="6" borderId="18" xfId="185" applyFont="1" applyFill="1" applyBorder="1" applyAlignment="1">
      <alignment horizontal="center" vertical="center"/>
    </xf>
    <xf numFmtId="165" fontId="152" fillId="6" borderId="18" xfId="185" applyFont="1" applyFill="1" applyBorder="1" applyAlignment="1">
      <alignment horizontal="center" vertical="center" shrinkToFit="1"/>
    </xf>
    <xf numFmtId="168" fontId="152" fillId="6" borderId="18" xfId="0" applyNumberFormat="1" applyFont="1" applyFill="1" applyBorder="1" applyAlignment="1">
      <alignment horizontal="center" vertical="center"/>
    </xf>
    <xf numFmtId="0" fontId="152" fillId="6" borderId="11" xfId="0" applyFont="1" applyFill="1" applyBorder="1" applyAlignment="1">
      <alignment vertical="center" wrapText="1"/>
    </xf>
    <xf numFmtId="49" fontId="152" fillId="6" borderId="11" xfId="0" applyNumberFormat="1" applyFont="1" applyFill="1" applyBorder="1" applyAlignment="1">
      <alignment horizontal="left" vertical="center"/>
    </xf>
    <xf numFmtId="49" fontId="152" fillId="6" borderId="18" xfId="110" applyNumberFormat="1" applyFont="1" applyFill="1" applyBorder="1" applyAlignment="1">
      <alignment vertical="center" wrapText="1"/>
    </xf>
    <xf numFmtId="0" fontId="170" fillId="0" borderId="0" xfId="0" applyFont="1" applyAlignment="1">
      <alignment horizontal="center" vertical="center"/>
    </xf>
    <xf numFmtId="0" fontId="170" fillId="0" borderId="0" xfId="0" applyFont="1" applyAlignment="1">
      <alignment horizontal="left" vertical="center" indent="5"/>
    </xf>
    <xf numFmtId="0" fontId="170" fillId="0" borderId="0" xfId="0" applyFont="1" applyAlignment="1">
      <alignment horizontal="left" indent="3"/>
    </xf>
    <xf numFmtId="0" fontId="147" fillId="0" borderId="10" xfId="0" applyFont="1" applyBorder="1" applyAlignment="1">
      <alignment horizontal="left"/>
    </xf>
    <xf numFmtId="43" fontId="107" fillId="0" borderId="0" xfId="55" applyFont="1" applyFill="1" applyAlignment="1"/>
    <xf numFmtId="0" fontId="110" fillId="9" borderId="6" xfId="10" applyFont="1" applyFill="1" applyBorder="1" applyAlignment="1">
      <alignment horizontal="center" vertical="center"/>
    </xf>
    <xf numFmtId="0" fontId="111" fillId="0" borderId="0" xfId="10" applyFont="1" applyAlignment="1">
      <alignment horizontal="center"/>
    </xf>
    <xf numFmtId="0" fontId="105" fillId="6" borderId="0" xfId="27" applyFont="1" applyFill="1"/>
    <xf numFmtId="0" fontId="105" fillId="6" borderId="0" xfId="27" applyFont="1" applyFill="1" applyAlignment="1">
      <alignment horizontal="left"/>
    </xf>
    <xf numFmtId="43" fontId="105" fillId="6" borderId="0" xfId="302" applyFont="1" applyFill="1" applyBorder="1"/>
    <xf numFmtId="43" fontId="105" fillId="6" borderId="0" xfId="302" applyFont="1" applyFill="1" applyBorder="1" applyAlignment="1">
      <alignment horizontal="center"/>
    </xf>
    <xf numFmtId="0" fontId="106" fillId="6" borderId="0" xfId="27" applyFont="1" applyFill="1" applyAlignment="1">
      <alignment horizontal="right"/>
    </xf>
    <xf numFmtId="0" fontId="145" fillId="6" borderId="0" xfId="27" applyFont="1" applyFill="1"/>
    <xf numFmtId="0" fontId="203" fillId="6" borderId="0" xfId="27" applyFont="1" applyFill="1"/>
    <xf numFmtId="0" fontId="204" fillId="6" borderId="0" xfId="27" applyFont="1" applyFill="1"/>
    <xf numFmtId="0" fontId="205" fillId="6" borderId="0" xfId="27" applyFont="1" applyFill="1"/>
    <xf numFmtId="43" fontId="106" fillId="6" borderId="3" xfId="302" applyFont="1" applyFill="1" applyBorder="1" applyAlignment="1" applyProtection="1">
      <alignment horizontal="center" vertical="center"/>
    </xf>
    <xf numFmtId="0" fontId="206" fillId="6" borderId="0" xfId="27" applyFont="1" applyFill="1"/>
    <xf numFmtId="0" fontId="207" fillId="6" borderId="0" xfId="27" applyFont="1" applyFill="1"/>
    <xf numFmtId="0" fontId="106" fillId="24" borderId="45" xfId="27" applyFont="1" applyFill="1" applyBorder="1" applyAlignment="1">
      <alignment vertical="center" wrapText="1"/>
    </xf>
    <xf numFmtId="0" fontId="106" fillId="24" borderId="45" xfId="27" applyFont="1" applyFill="1" applyBorder="1" applyAlignment="1">
      <alignment vertical="center"/>
    </xf>
    <xf numFmtId="0" fontId="106" fillId="24" borderId="45" xfId="27" applyFont="1" applyFill="1" applyBorder="1" applyAlignment="1">
      <alignment horizontal="center"/>
    </xf>
    <xf numFmtId="43" fontId="106" fillId="24" borderId="45" xfId="302" applyFont="1" applyFill="1" applyBorder="1" applyAlignment="1" applyProtection="1">
      <alignment horizontal="center"/>
    </xf>
    <xf numFmtId="43" fontId="106" fillId="24" borderId="6" xfId="302" applyFont="1" applyFill="1" applyBorder="1" applyAlignment="1" applyProtection="1">
      <alignment horizontal="center"/>
    </xf>
    <xf numFmtId="0" fontId="124" fillId="6" borderId="0" xfId="27" applyFont="1" applyFill="1"/>
    <xf numFmtId="0" fontId="105" fillId="6" borderId="14" xfId="27" applyFont="1" applyFill="1" applyBorder="1" applyAlignment="1">
      <alignment horizontal="center" vertical="top"/>
    </xf>
    <xf numFmtId="15" fontId="105" fillId="6" borderId="14" xfId="27" applyNumberFormat="1" applyFont="1" applyFill="1" applyBorder="1" applyAlignment="1">
      <alignment horizontal="center" vertical="top"/>
    </xf>
    <xf numFmtId="0" fontId="105" fillId="6" borderId="14" xfId="27" applyFont="1" applyFill="1" applyBorder="1" applyAlignment="1">
      <alignment vertical="top" wrapText="1"/>
    </xf>
    <xf numFmtId="43" fontId="105" fillId="0" borderId="14" xfId="302" applyFont="1" applyBorder="1" applyAlignment="1">
      <alignment vertical="top"/>
    </xf>
    <xf numFmtId="43" fontId="105" fillId="0" borderId="14" xfId="302" applyFont="1" applyBorder="1" applyAlignment="1">
      <alignment horizontal="right" vertical="top"/>
    </xf>
    <xf numFmtId="43" fontId="105" fillId="6" borderId="14" xfId="302" applyFont="1" applyFill="1" applyBorder="1" applyAlignment="1" applyProtection="1">
      <alignment horizontal="center" vertical="top"/>
    </xf>
    <xf numFmtId="43" fontId="105" fillId="0" borderId="46" xfId="302" applyFont="1" applyBorder="1" applyAlignment="1">
      <alignment vertical="top"/>
    </xf>
    <xf numFmtId="43" fontId="105" fillId="0" borderId="46" xfId="302" applyFont="1" applyBorder="1" applyAlignment="1">
      <alignment horizontal="center" vertical="top"/>
    </xf>
    <xf numFmtId="43" fontId="105" fillId="6" borderId="46" xfId="302" applyFont="1" applyFill="1" applyBorder="1" applyAlignment="1" applyProtection="1">
      <alignment horizontal="right" vertical="top"/>
    </xf>
    <xf numFmtId="49" fontId="145" fillId="6" borderId="0" xfId="87" applyNumberFormat="1" applyFont="1" applyFill="1" applyAlignment="1">
      <alignment horizontal="left" vertical="top"/>
    </xf>
    <xf numFmtId="0" fontId="129" fillId="6" borderId="0" xfId="27" applyFont="1" applyFill="1" applyAlignment="1">
      <alignment vertical="top"/>
    </xf>
    <xf numFmtId="0" fontId="105" fillId="6" borderId="34" xfId="27" applyFont="1" applyFill="1" applyBorder="1" applyAlignment="1">
      <alignment horizontal="center" vertical="top"/>
    </xf>
    <xf numFmtId="43" fontId="105" fillId="0" borderId="11" xfId="302" applyFont="1" applyBorder="1" applyAlignment="1">
      <alignment vertical="top"/>
    </xf>
    <xf numFmtId="43" fontId="105" fillId="0" borderId="11" xfId="302" applyFont="1" applyBorder="1" applyAlignment="1">
      <alignment horizontal="right" vertical="top"/>
    </xf>
    <xf numFmtId="0" fontId="105" fillId="6" borderId="11" xfId="27" applyFont="1" applyFill="1" applyBorder="1" applyAlignment="1">
      <alignment horizontal="center" vertical="top"/>
    </xf>
    <xf numFmtId="0" fontId="145" fillId="6" borderId="0" xfId="27" applyFont="1" applyFill="1" applyAlignment="1">
      <alignment vertical="top"/>
    </xf>
    <xf numFmtId="15" fontId="105" fillId="6" borderId="11" xfId="27" applyNumberFormat="1" applyFont="1" applyFill="1" applyBorder="1" applyAlignment="1">
      <alignment horizontal="center" vertical="top"/>
    </xf>
    <xf numFmtId="0" fontId="105" fillId="6" borderId="11" xfId="27" applyFont="1" applyFill="1" applyBorder="1" applyAlignment="1">
      <alignment vertical="top" wrapText="1"/>
    </xf>
    <xf numFmtId="43" fontId="105" fillId="6" borderId="46" xfId="302" applyFont="1" applyFill="1" applyBorder="1" applyAlignment="1" applyProtection="1">
      <alignment horizontal="center" vertical="top"/>
    </xf>
    <xf numFmtId="0" fontId="105" fillId="6" borderId="47" xfId="27" applyFont="1" applyFill="1" applyBorder="1" applyAlignment="1">
      <alignment horizontal="center"/>
    </xf>
    <xf numFmtId="15" fontId="105" fillId="6" borderId="18" xfId="27" applyNumberFormat="1" applyFont="1" applyFill="1" applyBorder="1" applyAlignment="1">
      <alignment horizontal="center"/>
    </xf>
    <xf numFmtId="0" fontId="105" fillId="6" borderId="18" xfId="27" applyFont="1" applyFill="1" applyBorder="1"/>
    <xf numFmtId="43" fontId="105" fillId="0" borderId="18" xfId="302" applyFont="1" applyBorder="1"/>
    <xf numFmtId="43" fontId="105" fillId="0" borderId="18" xfId="302" applyFont="1" applyBorder="1" applyAlignment="1">
      <alignment horizontal="right"/>
    </xf>
    <xf numFmtId="43" fontId="105" fillId="6" borderId="18" xfId="302" applyFont="1" applyFill="1" applyBorder="1" applyAlignment="1" applyProtection="1">
      <alignment horizontal="center"/>
    </xf>
    <xf numFmtId="43" fontId="105" fillId="0" borderId="48" xfId="302" applyFont="1" applyBorder="1"/>
    <xf numFmtId="43" fontId="105" fillId="0" borderId="48" xfId="302" applyFont="1" applyBorder="1" applyAlignment="1">
      <alignment horizontal="center"/>
    </xf>
    <xf numFmtId="43" fontId="105" fillId="6" borderId="48" xfId="302" applyFont="1" applyFill="1" applyBorder="1" applyAlignment="1" applyProtection="1">
      <alignment horizontal="center"/>
    </xf>
    <xf numFmtId="0" fontId="105" fillId="6" borderId="18" xfId="27" applyFont="1" applyFill="1" applyBorder="1" applyAlignment="1">
      <alignment horizontal="center"/>
    </xf>
    <xf numFmtId="0" fontId="129" fillId="6" borderId="0" xfId="27" applyFont="1" applyFill="1"/>
    <xf numFmtId="43" fontId="106" fillId="6" borderId="0" xfId="302" applyFont="1" applyFill="1" applyBorder="1" applyAlignment="1" applyProtection="1">
      <alignment horizontal="center"/>
    </xf>
    <xf numFmtId="0" fontId="104" fillId="0" borderId="13" xfId="15" applyFont="1" applyBorder="1"/>
    <xf numFmtId="0" fontId="105" fillId="0" borderId="13" xfId="183" applyFont="1" applyBorder="1" applyAlignment="1">
      <alignment horizontal="center"/>
    </xf>
    <xf numFmtId="0" fontId="105" fillId="0" borderId="13" xfId="183" applyFont="1" applyBorder="1"/>
    <xf numFmtId="165" fontId="105" fillId="0" borderId="13" xfId="185" applyFont="1" applyFill="1" applyBorder="1" applyAlignment="1"/>
    <xf numFmtId="165" fontId="105" fillId="0" borderId="38" xfId="185" applyFont="1" applyFill="1" applyBorder="1" applyAlignment="1"/>
    <xf numFmtId="0" fontId="105" fillId="0" borderId="3" xfId="183" applyFont="1" applyBorder="1" applyAlignment="1">
      <alignment horizontal="center"/>
    </xf>
    <xf numFmtId="0" fontId="105" fillId="0" borderId="3" xfId="183" applyFont="1" applyBorder="1"/>
    <xf numFmtId="165" fontId="105" fillId="0" borderId="3" xfId="185" applyFont="1" applyFill="1" applyBorder="1" applyAlignment="1"/>
    <xf numFmtId="165" fontId="105" fillId="0" borderId="11" xfId="185" applyFont="1" applyFill="1" applyBorder="1" applyAlignment="1"/>
    <xf numFmtId="0" fontId="105" fillId="0" borderId="3" xfId="183" applyFont="1" applyBorder="1" applyAlignment="1">
      <alignment horizontal="left"/>
    </xf>
    <xf numFmtId="0" fontId="126" fillId="0" borderId="3" xfId="33" applyFont="1" applyBorder="1"/>
    <xf numFmtId="165" fontId="126" fillId="0" borderId="3" xfId="3" applyFont="1" applyBorder="1"/>
    <xf numFmtId="0" fontId="126" fillId="0" borderId="3" xfId="33" applyFont="1" applyBorder="1" applyAlignment="1">
      <alignment horizontal="center"/>
    </xf>
    <xf numFmtId="43" fontId="127" fillId="4" borderId="3" xfId="3" applyNumberFormat="1" applyFont="1" applyFill="1" applyBorder="1" applyAlignment="1">
      <alignment horizontal="center" vertical="center"/>
    </xf>
    <xf numFmtId="43" fontId="127" fillId="8" borderId="3" xfId="3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left"/>
    </xf>
    <xf numFmtId="0" fontId="124" fillId="0" borderId="25" xfId="0" applyFont="1" applyBorder="1" applyAlignment="1">
      <alignment horizontal="center"/>
    </xf>
    <xf numFmtId="0" fontId="124" fillId="0" borderId="0" xfId="0" applyFont="1" applyAlignment="1">
      <alignment horizontal="center"/>
    </xf>
    <xf numFmtId="165" fontId="148" fillId="0" borderId="20" xfId="3" applyFont="1" applyBorder="1" applyAlignment="1">
      <alignment horizontal="center" vertical="center" wrapText="1"/>
    </xf>
    <xf numFmtId="165" fontId="148" fillId="0" borderId="4" xfId="3" applyFont="1" applyBorder="1" applyAlignment="1">
      <alignment horizontal="center" vertical="center"/>
    </xf>
    <xf numFmtId="165" fontId="148" fillId="0" borderId="31" xfId="3" applyFont="1" applyBorder="1" applyAlignment="1">
      <alignment horizontal="center" vertical="center"/>
    </xf>
    <xf numFmtId="165" fontId="148" fillId="0" borderId="24" xfId="3" applyFont="1" applyBorder="1" applyAlignment="1">
      <alignment horizontal="center" vertical="center"/>
    </xf>
    <xf numFmtId="165" fontId="148" fillId="0" borderId="31" xfId="3" applyFont="1" applyBorder="1" applyAlignment="1">
      <alignment horizontal="center" vertical="center" wrapText="1"/>
    </xf>
    <xf numFmtId="165" fontId="148" fillId="0" borderId="24" xfId="3" applyFont="1" applyBorder="1" applyAlignment="1">
      <alignment horizontal="center" vertical="center" wrapText="1"/>
    </xf>
    <xf numFmtId="165" fontId="148" fillId="0" borderId="20" xfId="3" applyFont="1" applyBorder="1" applyAlignment="1">
      <alignment horizontal="center" vertical="center"/>
    </xf>
    <xf numFmtId="0" fontId="148" fillId="0" borderId="20" xfId="0" applyFont="1" applyBorder="1" applyAlignment="1">
      <alignment horizontal="center" vertical="center"/>
    </xf>
    <xf numFmtId="0" fontId="148" fillId="0" borderId="4" xfId="0" applyFont="1" applyBorder="1" applyAlignment="1">
      <alignment horizontal="center" vertical="center"/>
    </xf>
    <xf numFmtId="0" fontId="169" fillId="0" borderId="0" xfId="0" applyFont="1" applyAlignment="1">
      <alignment horizontal="left"/>
    </xf>
    <xf numFmtId="0" fontId="170" fillId="0" borderId="0" xfId="0" applyFont="1" applyAlignment="1">
      <alignment horizontal="left"/>
    </xf>
    <xf numFmtId="0" fontId="188" fillId="0" borderId="41" xfId="25" applyFont="1" applyBorder="1" applyAlignment="1">
      <alignment horizontal="center" vertical="center" wrapText="1" readingOrder="1"/>
    </xf>
    <xf numFmtId="0" fontId="188" fillId="0" borderId="41" xfId="25" applyFont="1" applyBorder="1" applyAlignment="1">
      <alignment horizontal="center" vertical="center" readingOrder="1"/>
    </xf>
    <xf numFmtId="0" fontId="188" fillId="28" borderId="42" xfId="25" applyFont="1" applyFill="1" applyBorder="1" applyAlignment="1">
      <alignment horizontal="center" vertical="center" wrapText="1" readingOrder="1"/>
    </xf>
    <xf numFmtId="0" fontId="188" fillId="28" borderId="43" xfId="25" applyFont="1" applyFill="1" applyBorder="1" applyAlignment="1">
      <alignment horizontal="center" vertical="center" wrapText="1" readingOrder="1"/>
    </xf>
    <xf numFmtId="0" fontId="188" fillId="28" borderId="44" xfId="25" applyFont="1" applyFill="1" applyBorder="1" applyAlignment="1">
      <alignment horizontal="center" vertical="center" wrapText="1" readingOrder="1"/>
    </xf>
    <xf numFmtId="0" fontId="180" fillId="0" borderId="0" xfId="0" applyFont="1" applyAlignment="1">
      <alignment horizontal="center"/>
    </xf>
    <xf numFmtId="0" fontId="188" fillId="29" borderId="42" xfId="25" applyFont="1" applyFill="1" applyBorder="1" applyAlignment="1">
      <alignment horizontal="center" vertical="center" wrapText="1" readingOrder="1"/>
    </xf>
    <xf numFmtId="0" fontId="188" fillId="29" borderId="43" xfId="25" applyFont="1" applyFill="1" applyBorder="1" applyAlignment="1">
      <alignment horizontal="center" vertical="center" wrapText="1" readingOrder="1"/>
    </xf>
    <xf numFmtId="0" fontId="188" fillId="29" borderId="44" xfId="25" applyFont="1" applyFill="1" applyBorder="1" applyAlignment="1">
      <alignment horizontal="center" vertical="center" wrapText="1" readingOrder="1"/>
    </xf>
    <xf numFmtId="0" fontId="188" fillId="5" borderId="42" xfId="25" applyFont="1" applyFill="1" applyBorder="1" applyAlignment="1">
      <alignment horizontal="center" vertical="center" wrapText="1" readingOrder="1"/>
    </xf>
    <xf numFmtId="0" fontId="188" fillId="5" borderId="43" xfId="25" applyFont="1" applyFill="1" applyBorder="1" applyAlignment="1">
      <alignment horizontal="center" vertical="center" wrapText="1" readingOrder="1"/>
    </xf>
    <xf numFmtId="0" fontId="188" fillId="5" borderId="44" xfId="25" applyFont="1" applyFill="1" applyBorder="1" applyAlignment="1">
      <alignment horizontal="center" vertical="center" wrapText="1" readingOrder="1"/>
    </xf>
    <xf numFmtId="0" fontId="148" fillId="5" borderId="32" xfId="0" applyFont="1" applyFill="1" applyBorder="1" applyAlignment="1">
      <alignment horizontal="center"/>
    </xf>
    <xf numFmtId="0" fontId="148" fillId="5" borderId="33" xfId="0" applyFont="1" applyFill="1" applyBorder="1" applyAlignment="1">
      <alignment horizontal="center"/>
    </xf>
    <xf numFmtId="0" fontId="148" fillId="5" borderId="5" xfId="0" applyFont="1" applyFill="1" applyBorder="1" applyAlignment="1">
      <alignment horizontal="center"/>
    </xf>
    <xf numFmtId="0" fontId="148" fillId="6" borderId="20" xfId="0" applyFont="1" applyFill="1" applyBorder="1" applyAlignment="1">
      <alignment horizontal="center" vertical="center" wrapText="1"/>
    </xf>
    <xf numFmtId="0" fontId="148" fillId="6" borderId="8" xfId="0" applyFont="1" applyFill="1" applyBorder="1" applyAlignment="1">
      <alignment horizontal="center" vertical="center" wrapText="1"/>
    </xf>
    <xf numFmtId="0" fontId="148" fillId="0" borderId="3" xfId="0" applyFont="1" applyBorder="1" applyAlignment="1">
      <alignment horizontal="center" vertical="center"/>
    </xf>
    <xf numFmtId="0" fontId="148" fillId="6" borderId="20" xfId="0" applyFont="1" applyFill="1" applyBorder="1" applyAlignment="1">
      <alignment horizontal="center" vertical="center"/>
    </xf>
    <xf numFmtId="0" fontId="148" fillId="6" borderId="8" xfId="0" applyFont="1" applyFill="1" applyBorder="1" applyAlignment="1">
      <alignment horizontal="center" vertical="center"/>
    </xf>
    <xf numFmtId="165" fontId="148" fillId="0" borderId="24" xfId="185" applyFont="1" applyFill="1" applyBorder="1" applyAlignment="1" applyProtection="1">
      <alignment horizontal="center" vertical="center"/>
    </xf>
    <xf numFmtId="165" fontId="148" fillId="0" borderId="7" xfId="185" applyFont="1" applyFill="1" applyBorder="1" applyAlignment="1" applyProtection="1">
      <alignment horizontal="center" vertical="center"/>
    </xf>
    <xf numFmtId="0" fontId="148" fillId="6" borderId="2" xfId="0" applyFont="1" applyFill="1" applyBorder="1" applyAlignment="1">
      <alignment horizontal="center" vertical="center"/>
    </xf>
    <xf numFmtId="0" fontId="148" fillId="6" borderId="23" xfId="0" applyFont="1" applyFill="1" applyBorder="1" applyAlignment="1">
      <alignment horizontal="center" vertical="center"/>
    </xf>
    <xf numFmtId="0" fontId="148" fillId="6" borderId="3" xfId="0" applyFont="1" applyFill="1" applyBorder="1" applyAlignment="1">
      <alignment horizontal="center" vertical="center" wrapText="1"/>
    </xf>
    <xf numFmtId="165" fontId="148" fillId="6" borderId="26" xfId="185" applyFont="1" applyFill="1" applyBorder="1" applyAlignment="1" applyProtection="1">
      <alignment horizontal="center" vertical="center" wrapText="1"/>
    </xf>
    <xf numFmtId="165" fontId="148" fillId="6" borderId="23" xfId="185" applyFont="1" applyFill="1" applyBorder="1" applyAlignment="1" applyProtection="1">
      <alignment horizontal="center" vertical="center" wrapText="1"/>
    </xf>
    <xf numFmtId="0" fontId="184" fillId="6" borderId="0" xfId="0" applyFont="1" applyFill="1" applyAlignment="1">
      <alignment horizontal="center"/>
    </xf>
    <xf numFmtId="0" fontId="184" fillId="0" borderId="0" xfId="0" applyFont="1" applyAlignment="1">
      <alignment horizontal="center"/>
    </xf>
    <xf numFmtId="0" fontId="184" fillId="6" borderId="0" xfId="0" applyFont="1" applyFill="1" applyAlignment="1">
      <alignment horizontal="center" vertical="center"/>
    </xf>
    <xf numFmtId="165" fontId="148" fillId="0" borderId="20" xfId="185" applyFont="1" applyFill="1" applyBorder="1" applyAlignment="1" applyProtection="1">
      <alignment horizontal="center" vertical="center"/>
    </xf>
    <xf numFmtId="165" fontId="148" fillId="0" borderId="8" xfId="185" applyFont="1" applyFill="1" applyBorder="1" applyAlignment="1" applyProtection="1">
      <alignment horizontal="center" vertical="center"/>
    </xf>
    <xf numFmtId="165" fontId="148" fillId="0" borderId="4" xfId="185" applyFont="1" applyFill="1" applyBorder="1" applyAlignment="1" applyProtection="1">
      <alignment horizontal="center" vertical="center"/>
    </xf>
    <xf numFmtId="0" fontId="148" fillId="0" borderId="27" xfId="0" applyFont="1" applyBorder="1" applyAlignment="1">
      <alignment horizontal="center" wrapText="1"/>
    </xf>
    <xf numFmtId="0" fontId="148" fillId="0" borderId="0" xfId="0" applyFont="1" applyAlignment="1">
      <alignment horizontal="center"/>
    </xf>
    <xf numFmtId="0" fontId="184" fillId="0" borderId="0" xfId="0" applyFont="1" applyAlignment="1">
      <alignment horizontal="center" vertical="center"/>
    </xf>
    <xf numFmtId="0" fontId="184" fillId="6" borderId="25" xfId="0" applyFont="1" applyFill="1" applyBorder="1" applyAlignment="1">
      <alignment horizontal="center"/>
    </xf>
    <xf numFmtId="0" fontId="148" fillId="6" borderId="3" xfId="0" applyFont="1" applyFill="1" applyBorder="1" applyAlignment="1">
      <alignment horizontal="center" vertical="center"/>
    </xf>
    <xf numFmtId="0" fontId="148" fillId="6" borderId="3" xfId="0" applyFont="1" applyFill="1" applyBorder="1" applyAlignment="1">
      <alignment horizontal="center" vertical="top"/>
    </xf>
    <xf numFmtId="0" fontId="148" fillId="0" borderId="20" xfId="0" applyFont="1" applyBorder="1" applyAlignment="1">
      <alignment horizontal="center" vertical="center" wrapText="1"/>
    </xf>
    <xf numFmtId="0" fontId="148" fillId="0" borderId="8" xfId="0" applyFont="1" applyBorder="1" applyAlignment="1">
      <alignment horizontal="center" vertical="center" wrapText="1"/>
    </xf>
    <xf numFmtId="0" fontId="148" fillId="0" borderId="8" xfId="0" applyFont="1" applyBorder="1" applyAlignment="1">
      <alignment horizontal="center" vertical="center"/>
    </xf>
    <xf numFmtId="0" fontId="148" fillId="6" borderId="26" xfId="0" applyFont="1" applyFill="1" applyBorder="1" applyAlignment="1">
      <alignment horizontal="center" vertical="center" wrapText="1"/>
    </xf>
    <xf numFmtId="0" fontId="148" fillId="6" borderId="23" xfId="0" applyFont="1" applyFill="1" applyBorder="1" applyAlignment="1">
      <alignment horizontal="center" vertical="center" wrapText="1"/>
    </xf>
    <xf numFmtId="0" fontId="148" fillId="0" borderId="4" xfId="0" applyFont="1" applyBorder="1" applyAlignment="1">
      <alignment horizontal="center" vertical="center" wrapText="1"/>
    </xf>
    <xf numFmtId="165" fontId="148" fillId="6" borderId="26" xfId="185" applyFont="1" applyFill="1" applyBorder="1" applyAlignment="1" applyProtection="1">
      <alignment horizontal="center" vertical="center"/>
    </xf>
    <xf numFmtId="165" fontId="148" fillId="6" borderId="23" xfId="185" applyFont="1" applyFill="1" applyBorder="1" applyAlignment="1" applyProtection="1">
      <alignment horizontal="center" vertical="center"/>
    </xf>
    <xf numFmtId="165" fontId="148" fillId="6" borderId="26" xfId="185" applyFont="1" applyFill="1" applyBorder="1" applyAlignment="1" applyProtection="1">
      <alignment horizontal="center" wrapText="1"/>
    </xf>
    <xf numFmtId="165" fontId="148" fillId="6" borderId="2" xfId="185" applyFont="1" applyFill="1" applyBorder="1" applyAlignment="1" applyProtection="1">
      <alignment horizontal="center" wrapText="1"/>
    </xf>
    <xf numFmtId="165" fontId="148" fillId="6" borderId="23" xfId="185" applyFont="1" applyFill="1" applyBorder="1" applyAlignment="1" applyProtection="1">
      <alignment horizontal="center" wrapText="1"/>
    </xf>
    <xf numFmtId="2" fontId="148" fillId="0" borderId="20" xfId="185" applyNumberFormat="1" applyFont="1" applyFill="1" applyBorder="1" applyAlignment="1" applyProtection="1">
      <alignment horizontal="center" vertical="center"/>
    </xf>
    <xf numFmtId="2" fontId="148" fillId="0" borderId="8" xfId="185" applyNumberFormat="1" applyFont="1" applyFill="1" applyBorder="1" applyAlignment="1" applyProtection="1">
      <alignment horizontal="center" vertical="center"/>
    </xf>
    <xf numFmtId="2" fontId="148" fillId="0" borderId="4" xfId="185" applyNumberFormat="1" applyFont="1" applyFill="1" applyBorder="1" applyAlignment="1" applyProtection="1">
      <alignment horizontal="center" vertical="center"/>
    </xf>
    <xf numFmtId="2" fontId="148" fillId="0" borderId="20" xfId="185" applyNumberFormat="1" applyFont="1" applyFill="1" applyBorder="1" applyAlignment="1" applyProtection="1">
      <alignment horizontal="center" vertical="center" wrapText="1"/>
    </xf>
    <xf numFmtId="2" fontId="148" fillId="0" borderId="8" xfId="185" applyNumberFormat="1" applyFont="1" applyFill="1" applyBorder="1" applyAlignment="1" applyProtection="1">
      <alignment horizontal="center" vertical="center" wrapText="1"/>
    </xf>
    <xf numFmtId="2" fontId="148" fillId="0" borderId="4" xfId="185" applyNumberFormat="1" applyFont="1" applyFill="1" applyBorder="1" applyAlignment="1" applyProtection="1">
      <alignment horizontal="center" vertical="center" wrapText="1"/>
    </xf>
    <xf numFmtId="0" fontId="141" fillId="0" borderId="0" xfId="10" applyFont="1" applyAlignment="1">
      <alignment horizontal="center" vertical="center"/>
    </xf>
    <xf numFmtId="0" fontId="166" fillId="0" borderId="25" xfId="110" applyFont="1" applyBorder="1" applyAlignment="1">
      <alignment horizontal="center" vertical="center"/>
    </xf>
    <xf numFmtId="43" fontId="125" fillId="10" borderId="20" xfId="55" applyFont="1" applyFill="1" applyBorder="1" applyAlignment="1">
      <alignment horizontal="center" vertical="center"/>
    </xf>
    <xf numFmtId="43" fontId="125" fillId="10" borderId="4" xfId="55" applyFont="1" applyFill="1" applyBorder="1" applyAlignment="1">
      <alignment horizontal="center" vertical="center"/>
    </xf>
    <xf numFmtId="0" fontId="125" fillId="0" borderId="3" xfId="110" applyFont="1" applyBorder="1" applyAlignment="1">
      <alignment horizontal="left" vertical="center" wrapText="1"/>
    </xf>
    <xf numFmtId="0" fontId="194" fillId="0" borderId="3" xfId="110" applyFont="1" applyBorder="1" applyAlignment="1">
      <alignment horizontal="left" vertical="center" wrapText="1"/>
    </xf>
    <xf numFmtId="43" fontId="125" fillId="10" borderId="3" xfId="55" applyFont="1" applyFill="1" applyBorder="1" applyAlignment="1">
      <alignment horizontal="center" vertical="center" wrapText="1"/>
    </xf>
    <xf numFmtId="0" fontId="125" fillId="10" borderId="3" xfId="110" applyFont="1" applyFill="1" applyBorder="1" applyAlignment="1">
      <alignment horizontal="center" vertical="center"/>
    </xf>
    <xf numFmtId="0" fontId="125" fillId="7" borderId="3" xfId="110" applyFont="1" applyFill="1" applyBorder="1" applyAlignment="1">
      <alignment horizontal="left" vertical="center"/>
    </xf>
    <xf numFmtId="0" fontId="125" fillId="0" borderId="26" xfId="110" applyFont="1" applyBorder="1" applyAlignment="1">
      <alignment horizontal="left" vertical="center"/>
    </xf>
    <xf numFmtId="0" fontId="125" fillId="0" borderId="23" xfId="110" applyFont="1" applyBorder="1" applyAlignment="1">
      <alignment horizontal="left" vertical="center"/>
    </xf>
    <xf numFmtId="0" fontId="125" fillId="10" borderId="31" xfId="110" applyFont="1" applyFill="1" applyBorder="1" applyAlignment="1">
      <alignment horizontal="center" vertical="center"/>
    </xf>
    <xf numFmtId="0" fontId="125" fillId="10" borderId="24" xfId="110" applyFont="1" applyFill="1" applyBorder="1" applyAlignment="1">
      <alignment horizontal="center" vertical="center"/>
    </xf>
    <xf numFmtId="0" fontId="125" fillId="10" borderId="12" xfId="110" applyFont="1" applyFill="1" applyBorder="1" applyAlignment="1">
      <alignment horizontal="center" vertical="center"/>
    </xf>
    <xf numFmtId="0" fontId="125" fillId="10" borderId="19" xfId="110" applyFont="1" applyFill="1" applyBorder="1" applyAlignment="1">
      <alignment horizontal="center" vertical="center"/>
    </xf>
    <xf numFmtId="0" fontId="125" fillId="24" borderId="3" xfId="110" applyFont="1" applyFill="1" applyBorder="1" applyAlignment="1">
      <alignment horizontal="center" vertical="center"/>
    </xf>
    <xf numFmtId="0" fontId="125" fillId="0" borderId="3" xfId="110" applyFont="1" applyBorder="1" applyAlignment="1">
      <alignment horizontal="left" vertical="center" wrapText="1" shrinkToFit="1"/>
    </xf>
    <xf numFmtId="0" fontId="109" fillId="0" borderId="3" xfId="0" applyFont="1" applyBorder="1" applyAlignment="1">
      <alignment horizontal="center" vertical="center"/>
    </xf>
    <xf numFmtId="43" fontId="109" fillId="0" borderId="31" xfId="55" applyFont="1" applyBorder="1" applyAlignment="1">
      <alignment horizontal="center" vertical="center" wrapText="1"/>
    </xf>
    <xf numFmtId="43" fontId="109" fillId="0" borderId="12" xfId="55" applyFont="1" applyBorder="1" applyAlignment="1">
      <alignment horizontal="center" vertical="center"/>
    </xf>
    <xf numFmtId="0" fontId="102" fillId="0" borderId="0" xfId="0" applyFont="1" applyAlignment="1">
      <alignment horizontal="center"/>
    </xf>
    <xf numFmtId="0" fontId="102" fillId="0" borderId="25" xfId="0" applyFont="1" applyBorder="1" applyAlignment="1">
      <alignment horizontal="center"/>
    </xf>
    <xf numFmtId="43" fontId="109" fillId="0" borderId="20" xfId="55" applyFont="1" applyBorder="1" applyAlignment="1">
      <alignment horizontal="center" vertical="center" wrapText="1"/>
    </xf>
    <xf numFmtId="43" fontId="109" fillId="0" borderId="8" xfId="55" applyFont="1" applyBorder="1" applyAlignment="1">
      <alignment horizontal="center" vertical="center" wrapText="1"/>
    </xf>
    <xf numFmtId="43" fontId="109" fillId="0" borderId="3" xfId="55" applyFont="1" applyBorder="1" applyAlignment="1">
      <alignment horizontal="center" vertical="center"/>
    </xf>
    <xf numFmtId="43" fontId="109" fillId="0" borderId="20" xfId="55" applyFont="1" applyBorder="1" applyAlignment="1">
      <alignment horizontal="center" vertical="center"/>
    </xf>
    <xf numFmtId="43" fontId="109" fillId="0" borderId="4" xfId="55" applyFont="1" applyBorder="1" applyAlignment="1">
      <alignment horizontal="center" vertical="center"/>
    </xf>
    <xf numFmtId="43" fontId="109" fillId="0" borderId="4" xfId="55" applyFont="1" applyBorder="1" applyAlignment="1">
      <alignment horizontal="center" vertical="center" wrapText="1"/>
    </xf>
    <xf numFmtId="43" fontId="109" fillId="0" borderId="26" xfId="55" applyFont="1" applyBorder="1" applyAlignment="1">
      <alignment horizontal="center" vertical="center" wrapText="1"/>
    </xf>
    <xf numFmtId="43" fontId="109" fillId="0" borderId="23" xfId="55" applyFont="1" applyBorder="1" applyAlignment="1">
      <alignment horizontal="center" vertical="center" wrapText="1"/>
    </xf>
    <xf numFmtId="0" fontId="106" fillId="0" borderId="20" xfId="10" applyFont="1" applyBorder="1" applyAlignment="1">
      <alignment horizontal="center" vertical="center"/>
    </xf>
    <xf numFmtId="0" fontId="106" fillId="0" borderId="8" xfId="10" applyFont="1" applyBorder="1" applyAlignment="1">
      <alignment horizontal="center" vertical="center"/>
    </xf>
    <xf numFmtId="0" fontId="110" fillId="0" borderId="20" xfId="10" applyFont="1" applyBorder="1" applyAlignment="1">
      <alignment horizontal="center" vertical="center" wrapText="1"/>
    </xf>
    <xf numFmtId="0" fontId="110" fillId="0" borderId="8" xfId="10" applyFont="1" applyBorder="1" applyAlignment="1">
      <alignment horizontal="center" vertical="center" wrapText="1"/>
    </xf>
    <xf numFmtId="0" fontId="110" fillId="0" borderId="4" xfId="10" applyFont="1" applyBorder="1" applyAlignment="1">
      <alignment horizontal="center" vertical="center" wrapText="1"/>
    </xf>
    <xf numFmtId="0" fontId="106" fillId="0" borderId="4" xfId="10" applyFont="1" applyBorder="1" applyAlignment="1">
      <alignment horizontal="center" vertical="center"/>
    </xf>
    <xf numFmtId="0" fontId="194" fillId="0" borderId="0" xfId="10" applyFont="1" applyAlignment="1">
      <alignment horizontal="center" vertical="center"/>
    </xf>
    <xf numFmtId="43" fontId="106" fillId="0" borderId="31" xfId="37" applyFont="1" applyBorder="1" applyAlignment="1">
      <alignment horizontal="center" vertical="center" wrapText="1"/>
    </xf>
    <xf numFmtId="43" fontId="106" fillId="0" borderId="24" xfId="37" applyFont="1" applyBorder="1" applyAlignment="1">
      <alignment horizontal="center" vertical="center" wrapText="1"/>
    </xf>
    <xf numFmtId="43" fontId="106" fillId="0" borderId="12" xfId="37" applyFont="1" applyBorder="1" applyAlignment="1">
      <alignment horizontal="center" vertical="center" wrapText="1"/>
    </xf>
    <xf numFmtId="43" fontId="106" fillId="0" borderId="19" xfId="37" applyFont="1" applyBorder="1" applyAlignment="1">
      <alignment horizontal="center" vertical="center" wrapText="1"/>
    </xf>
    <xf numFmtId="49" fontId="106" fillId="0" borderId="20" xfId="37" applyNumberFormat="1" applyFont="1" applyBorder="1" applyAlignment="1">
      <alignment horizontal="center" vertical="center" wrapText="1"/>
    </xf>
    <xf numFmtId="49" fontId="106" fillId="0" borderId="8" xfId="37" applyNumberFormat="1" applyFont="1" applyBorder="1" applyAlignment="1">
      <alignment horizontal="center" vertical="center" wrapText="1"/>
    </xf>
    <xf numFmtId="49" fontId="106" fillId="0" borderId="4" xfId="37" applyNumberFormat="1" applyFont="1" applyBorder="1" applyAlignment="1">
      <alignment horizontal="center" vertical="center" wrapText="1"/>
    </xf>
    <xf numFmtId="43" fontId="106" fillId="0" borderId="31" xfId="37" applyFont="1" applyFill="1" applyBorder="1" applyAlignment="1">
      <alignment horizontal="center" vertical="center"/>
    </xf>
    <xf numFmtId="43" fontId="106" fillId="0" borderId="24" xfId="37" applyFont="1" applyFill="1" applyBorder="1" applyAlignment="1">
      <alignment horizontal="center" vertical="center"/>
    </xf>
    <xf numFmtId="43" fontId="106" fillId="0" borderId="12" xfId="37" applyFont="1" applyFill="1" applyBorder="1" applyAlignment="1">
      <alignment horizontal="center" vertical="center"/>
    </xf>
    <xf numFmtId="43" fontId="106" fillId="0" borderId="19" xfId="37" applyFont="1" applyFill="1" applyBorder="1" applyAlignment="1">
      <alignment horizontal="center" vertical="center"/>
    </xf>
    <xf numFmtId="43" fontId="106" fillId="0" borderId="20" xfId="37" applyFont="1" applyFill="1" applyBorder="1" applyAlignment="1">
      <alignment horizontal="center" vertical="center" wrapText="1"/>
    </xf>
    <xf numFmtId="43" fontId="106" fillId="0" borderId="8" xfId="37" applyFont="1" applyFill="1" applyBorder="1" applyAlignment="1">
      <alignment horizontal="center" vertical="center" wrapText="1"/>
    </xf>
    <xf numFmtId="0" fontId="102" fillId="6" borderId="0" xfId="27" applyFont="1" applyFill="1" applyAlignment="1">
      <alignment horizontal="center"/>
    </xf>
    <xf numFmtId="0" fontId="106" fillId="6" borderId="20" xfId="27" applyFont="1" applyFill="1" applyBorder="1" applyAlignment="1">
      <alignment horizontal="center" vertical="center" wrapText="1"/>
    </xf>
    <xf numFmtId="0" fontId="106" fillId="6" borderId="4" xfId="27" applyFont="1" applyFill="1" applyBorder="1" applyAlignment="1">
      <alignment horizontal="center" vertical="center" wrapText="1"/>
    </xf>
    <xf numFmtId="0" fontId="106" fillId="6" borderId="4" xfId="27" applyFont="1" applyFill="1" applyBorder="1" applyAlignment="1">
      <alignment horizontal="center" vertical="center"/>
    </xf>
    <xf numFmtId="0" fontId="106" fillId="6" borderId="20" xfId="27" applyFont="1" applyFill="1" applyBorder="1" applyAlignment="1">
      <alignment horizontal="center" vertical="center"/>
    </xf>
    <xf numFmtId="43" fontId="106" fillId="6" borderId="20" xfId="302" applyFont="1" applyFill="1" applyBorder="1" applyAlignment="1" applyProtection="1">
      <alignment horizontal="center" vertical="center"/>
    </xf>
    <xf numFmtId="43" fontId="106" fillId="6" borderId="4" xfId="302" applyFont="1" applyFill="1" applyBorder="1" applyAlignment="1" applyProtection="1">
      <alignment horizontal="center" vertical="center"/>
    </xf>
    <xf numFmtId="43" fontId="106" fillId="6" borderId="26" xfId="302" applyFont="1" applyFill="1" applyBorder="1" applyAlignment="1" applyProtection="1">
      <alignment horizontal="center" vertical="center"/>
    </xf>
    <xf numFmtId="43" fontId="106" fillId="6" borderId="23" xfId="302" applyFont="1" applyFill="1" applyBorder="1" applyAlignment="1" applyProtection="1">
      <alignment horizontal="center" vertical="center"/>
    </xf>
    <xf numFmtId="43" fontId="106" fillId="6" borderId="20" xfId="302" applyFont="1" applyFill="1" applyBorder="1" applyAlignment="1" applyProtection="1">
      <alignment horizontal="center" vertical="center" wrapText="1"/>
    </xf>
    <xf numFmtId="43" fontId="106" fillId="6" borderId="26" xfId="302" applyFont="1" applyFill="1" applyBorder="1" applyAlignment="1" applyProtection="1">
      <alignment horizontal="center" vertical="center" wrapText="1"/>
    </xf>
    <xf numFmtId="43" fontId="106" fillId="6" borderId="4" xfId="302" applyFont="1" applyFill="1" applyBorder="1" applyAlignment="1" applyProtection="1">
      <alignment horizontal="center" vertical="center" wrapText="1"/>
    </xf>
    <xf numFmtId="43" fontId="200" fillId="6" borderId="20" xfId="37" applyFont="1" applyFill="1" applyBorder="1" applyAlignment="1" applyProtection="1">
      <alignment horizontal="center" vertical="center"/>
    </xf>
    <xf numFmtId="43" fontId="200" fillId="6" borderId="8" xfId="37" applyFont="1" applyFill="1" applyBorder="1" applyAlignment="1" applyProtection="1">
      <alignment horizontal="center" vertical="center"/>
    </xf>
    <xf numFmtId="43" fontId="200" fillId="6" borderId="4" xfId="37" applyFont="1" applyFill="1" applyBorder="1" applyAlignment="1" applyProtection="1">
      <alignment horizontal="center" vertical="center"/>
    </xf>
    <xf numFmtId="0" fontId="200" fillId="6" borderId="20" xfId="27" applyFont="1" applyFill="1" applyBorder="1" applyAlignment="1">
      <alignment horizontal="center" vertical="center" wrapText="1"/>
    </xf>
    <xf numFmtId="0" fontId="200" fillId="6" borderId="8" xfId="27" applyFont="1" applyFill="1" applyBorder="1" applyAlignment="1">
      <alignment horizontal="center" vertical="center" wrapText="1"/>
    </xf>
    <xf numFmtId="0" fontId="200" fillId="6" borderId="4" xfId="27" applyFont="1" applyFill="1" applyBorder="1" applyAlignment="1">
      <alignment horizontal="center" vertical="center" wrapText="1"/>
    </xf>
    <xf numFmtId="0" fontId="184" fillId="6" borderId="0" xfId="27" applyFont="1" applyFill="1" applyAlignment="1">
      <alignment horizontal="center"/>
    </xf>
    <xf numFmtId="0" fontId="200" fillId="6" borderId="20" xfId="27" applyFont="1" applyFill="1" applyBorder="1" applyAlignment="1">
      <alignment horizontal="center" vertical="center"/>
    </xf>
    <xf numFmtId="0" fontId="200" fillId="6" borderId="8" xfId="27" applyFont="1" applyFill="1" applyBorder="1" applyAlignment="1">
      <alignment horizontal="center" vertical="center"/>
    </xf>
    <xf numFmtId="0" fontId="200" fillId="6" borderId="4" xfId="27" applyFont="1" applyFill="1" applyBorder="1" applyAlignment="1">
      <alignment horizontal="center" vertical="center"/>
    </xf>
    <xf numFmtId="43" fontId="200" fillId="6" borderId="20" xfId="37" applyFont="1" applyFill="1" applyBorder="1" applyAlignment="1" applyProtection="1">
      <alignment horizontal="center" vertical="center" wrapText="1"/>
    </xf>
    <xf numFmtId="43" fontId="200" fillId="6" borderId="8" xfId="37" applyFont="1" applyFill="1" applyBorder="1" applyAlignment="1" applyProtection="1">
      <alignment horizontal="center" vertical="center" wrapText="1"/>
    </xf>
    <xf numFmtId="43" fontId="200" fillId="6" borderId="4" xfId="37" applyFont="1" applyFill="1" applyBorder="1" applyAlignment="1" applyProtection="1">
      <alignment horizontal="center" vertical="center" wrapText="1"/>
    </xf>
    <xf numFmtId="43" fontId="200" fillId="6" borderId="31" xfId="37" applyFont="1" applyFill="1" applyBorder="1" applyAlignment="1" applyProtection="1">
      <alignment horizontal="center" vertical="center"/>
    </xf>
    <xf numFmtId="43" fontId="200" fillId="6" borderId="24" xfId="37" applyFont="1" applyFill="1" applyBorder="1" applyAlignment="1" applyProtection="1">
      <alignment horizontal="center" vertical="center"/>
    </xf>
    <xf numFmtId="43" fontId="200" fillId="6" borderId="12" xfId="37" applyFont="1" applyFill="1" applyBorder="1" applyAlignment="1" applyProtection="1">
      <alignment horizontal="center" vertical="center"/>
    </xf>
    <xf numFmtId="43" fontId="200" fillId="6" borderId="19" xfId="37" applyFont="1" applyFill="1" applyBorder="1" applyAlignment="1" applyProtection="1">
      <alignment horizontal="center" vertical="center"/>
    </xf>
    <xf numFmtId="0" fontId="136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142" fillId="0" borderId="25" xfId="0" applyFont="1" applyBorder="1" applyAlignment="1">
      <alignment horizontal="center"/>
    </xf>
    <xf numFmtId="0" fontId="173" fillId="0" borderId="3" xfId="0" applyFont="1" applyBorder="1" applyAlignment="1">
      <alignment horizontal="center" vertical="center"/>
    </xf>
    <xf numFmtId="43" fontId="173" fillId="0" borderId="26" xfId="185" applyNumberFormat="1" applyFont="1" applyFill="1" applyBorder="1" applyAlignment="1">
      <alignment horizontal="center" vertical="center" wrapText="1"/>
    </xf>
    <xf numFmtId="43" fontId="173" fillId="0" borderId="2" xfId="185" applyNumberFormat="1" applyFont="1" applyFill="1" applyBorder="1" applyAlignment="1">
      <alignment horizontal="center" vertical="center" wrapText="1"/>
    </xf>
    <xf numFmtId="43" fontId="173" fillId="0" borderId="23" xfId="185" applyNumberFormat="1" applyFont="1" applyFill="1" applyBorder="1" applyAlignment="1">
      <alignment horizontal="center" vertical="center" wrapText="1"/>
    </xf>
    <xf numFmtId="43" fontId="173" fillId="0" borderId="3" xfId="185" applyNumberFormat="1" applyFont="1" applyFill="1" applyBorder="1" applyAlignment="1">
      <alignment horizontal="center" vertical="center" wrapText="1"/>
    </xf>
    <xf numFmtId="165" fontId="173" fillId="0" borderId="3" xfId="185" applyFont="1" applyFill="1" applyBorder="1" applyAlignment="1">
      <alignment horizontal="center" vertical="center"/>
    </xf>
    <xf numFmtId="0" fontId="173" fillId="0" borderId="3" xfId="0" applyFont="1" applyBorder="1" applyAlignment="1">
      <alignment horizontal="center" vertical="center" wrapText="1"/>
    </xf>
    <xf numFmtId="0" fontId="173" fillId="0" borderId="20" xfId="0" applyFont="1" applyBorder="1" applyAlignment="1">
      <alignment horizontal="center" vertical="center" wrapText="1"/>
    </xf>
    <xf numFmtId="0" fontId="173" fillId="0" borderId="4" xfId="0" applyFont="1" applyBorder="1" applyAlignment="1">
      <alignment horizontal="center" vertical="center" wrapText="1"/>
    </xf>
    <xf numFmtId="165" fontId="186" fillId="0" borderId="3" xfId="185" applyFont="1" applyFill="1" applyBorder="1" applyAlignment="1">
      <alignment horizontal="center" vertical="center" wrapText="1"/>
    </xf>
    <xf numFmtId="165" fontId="186" fillId="0" borderId="3" xfId="185" applyFont="1" applyBorder="1" applyAlignment="1">
      <alignment horizontal="center" vertical="center" wrapText="1"/>
    </xf>
    <xf numFmtId="165" fontId="186" fillId="0" borderId="3" xfId="185" applyFont="1" applyBorder="1" applyAlignment="1">
      <alignment horizontal="center" vertical="center"/>
    </xf>
    <xf numFmtId="0" fontId="184" fillId="0" borderId="25" xfId="0" applyFont="1" applyBorder="1" applyAlignment="1">
      <alignment horizontal="center"/>
    </xf>
    <xf numFmtId="165" fontId="186" fillId="0" borderId="20" xfId="185" applyFont="1" applyBorder="1" applyAlignment="1">
      <alignment horizontal="center" vertical="center" wrapText="1"/>
    </xf>
    <xf numFmtId="165" fontId="186" fillId="0" borderId="4" xfId="185" applyFont="1" applyBorder="1" applyAlignment="1">
      <alignment horizontal="center" vertical="center" wrapText="1"/>
    </xf>
    <xf numFmtId="0" fontId="186" fillId="0" borderId="3" xfId="0" applyFont="1" applyBorder="1" applyAlignment="1">
      <alignment horizontal="center" vertical="center"/>
    </xf>
    <xf numFmtId="0" fontId="186" fillId="0" borderId="20" xfId="0" applyFont="1" applyBorder="1" applyAlignment="1">
      <alignment horizontal="center" vertical="center"/>
    </xf>
    <xf numFmtId="0" fontId="186" fillId="0" borderId="4" xfId="0" applyFont="1" applyBorder="1" applyAlignment="1">
      <alignment horizontal="center" vertical="center"/>
    </xf>
    <xf numFmtId="165" fontId="186" fillId="0" borderId="20" xfId="185" applyFont="1" applyFill="1" applyBorder="1" applyAlignment="1">
      <alignment horizontal="center" vertical="center"/>
    </xf>
    <xf numFmtId="165" fontId="186" fillId="0" borderId="4" xfId="185" applyFont="1" applyFill="1" applyBorder="1" applyAlignment="1">
      <alignment horizontal="center" vertical="center"/>
    </xf>
    <xf numFmtId="165" fontId="186" fillId="0" borderId="26" xfId="185" applyFont="1" applyFill="1" applyBorder="1" applyAlignment="1">
      <alignment horizontal="center" wrapText="1"/>
    </xf>
    <xf numFmtId="165" fontId="186" fillId="0" borderId="2" xfId="185" applyFont="1" applyFill="1" applyBorder="1" applyAlignment="1">
      <alignment horizontal="center" wrapText="1"/>
    </xf>
    <xf numFmtId="169" fontId="104" fillId="7" borderId="41" xfId="55" applyNumberFormat="1" applyFont="1" applyFill="1" applyBorder="1" applyAlignment="1">
      <alignment horizontal="right" vertical="center" wrapText="1"/>
    </xf>
    <xf numFmtId="165" fontId="150" fillId="0" borderId="37" xfId="185" applyFont="1" applyBorder="1" applyAlignment="1">
      <alignment wrapText="1"/>
    </xf>
    <xf numFmtId="0" fontId="147" fillId="0" borderId="11" xfId="0" applyFont="1" applyBorder="1" applyAlignment="1">
      <alignment horizontal="left"/>
    </xf>
    <xf numFmtId="165" fontId="111" fillId="6" borderId="11" xfId="3" applyFont="1" applyFill="1" applyBorder="1" applyAlignment="1">
      <alignment horizontal="center"/>
    </xf>
    <xf numFmtId="2" fontId="111" fillId="6" borderId="11" xfId="3" applyNumberFormat="1" applyFont="1" applyFill="1" applyBorder="1" applyAlignment="1">
      <alignment horizontal="center"/>
    </xf>
    <xf numFmtId="165" fontId="111" fillId="6" borderId="14" xfId="3" applyFont="1" applyFill="1" applyBorder="1" applyAlignment="1">
      <alignment horizontal="center"/>
    </xf>
    <xf numFmtId="0" fontId="111" fillId="6" borderId="10" xfId="10" applyFont="1" applyFill="1" applyBorder="1" applyAlignment="1">
      <alignment horizontal="center"/>
    </xf>
    <xf numFmtId="0" fontId="111" fillId="6" borderId="10" xfId="10" applyFont="1" applyFill="1" applyBorder="1" applyAlignment="1">
      <alignment horizontal="left"/>
    </xf>
    <xf numFmtId="43" fontId="111" fillId="6" borderId="10" xfId="37" applyFont="1" applyFill="1" applyBorder="1" applyAlignment="1">
      <alignment horizontal="center"/>
    </xf>
    <xf numFmtId="43" fontId="111" fillId="6" borderId="10" xfId="10" applyNumberFormat="1" applyFont="1" applyFill="1" applyBorder="1" applyAlignment="1">
      <alignment horizontal="center"/>
    </xf>
    <xf numFmtId="0" fontId="108" fillId="0" borderId="0" xfId="0" applyFont="1" applyAlignment="1">
      <alignment vertical="center"/>
    </xf>
    <xf numFmtId="49" fontId="208" fillId="0" borderId="0" xfId="185" applyNumberFormat="1" applyFont="1" applyFill="1" applyBorder="1"/>
    <xf numFmtId="165" fontId="108" fillId="0" borderId="0" xfId="0" applyNumberFormat="1" applyFont="1" applyAlignment="1">
      <alignment vertical="center"/>
    </xf>
    <xf numFmtId="49" fontId="74" fillId="0" borderId="0" xfId="185" applyNumberFormat="1" applyFont="1" applyFill="1" applyBorder="1"/>
    <xf numFmtId="0" fontId="108" fillId="0" borderId="0" xfId="0" applyFont="1" applyAlignment="1">
      <alignment horizontal="center" vertical="center"/>
    </xf>
    <xf numFmtId="49" fontId="74" fillId="0" borderId="0" xfId="185" applyNumberFormat="1" applyFont="1" applyFill="1" applyBorder="1" applyAlignment="1">
      <alignment horizontal="center" vertical="center"/>
    </xf>
    <xf numFmtId="165" fontId="108" fillId="0" borderId="0" xfId="0" applyNumberFormat="1" applyFont="1" applyAlignment="1">
      <alignment horizontal="left" vertical="center"/>
    </xf>
    <xf numFmtId="49" fontId="74" fillId="0" borderId="0" xfId="185" applyNumberFormat="1" applyFont="1" applyFill="1" applyBorder="1" applyAlignment="1">
      <alignment horizontal="center"/>
    </xf>
    <xf numFmtId="49" fontId="176" fillId="0" borderId="0" xfId="185" applyNumberFormat="1" applyFont="1" applyFill="1" applyBorder="1" applyAlignment="1">
      <alignment vertical="center"/>
    </xf>
    <xf numFmtId="49" fontId="76" fillId="0" borderId="0" xfId="185" applyNumberFormat="1" applyFont="1" applyFill="1" applyBorder="1" applyAlignment="1">
      <alignment vertical="center"/>
    </xf>
    <xf numFmtId="49" fontId="72" fillId="0" borderId="0" xfId="185" applyNumberFormat="1" applyFont="1" applyFill="1" applyBorder="1" applyAlignment="1">
      <alignment vertical="top"/>
    </xf>
    <xf numFmtId="49" fontId="72" fillId="0" borderId="0" xfId="185" applyNumberFormat="1" applyFont="1" applyFill="1" applyBorder="1" applyAlignment="1">
      <alignment vertical="center"/>
    </xf>
    <xf numFmtId="49" fontId="72" fillId="0" borderId="0" xfId="185" applyNumberFormat="1" applyFont="1" applyFill="1" applyBorder="1"/>
    <xf numFmtId="165" fontId="72" fillId="0" borderId="0" xfId="185" applyFont="1" applyFill="1" applyBorder="1"/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" xfId="3" builtinId="3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" xfId="0" builtinId="0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W73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J10" sqref="J10"/>
    </sheetView>
  </sheetViews>
  <sheetFormatPr defaultRowHeight="23.25"/>
  <cols>
    <col min="1" max="1" width="68.7109375" style="160" customWidth="1"/>
    <col min="2" max="2" width="23.7109375" style="72" customWidth="1"/>
    <col min="3" max="3" width="22.140625" style="72" customWidth="1"/>
    <col min="4" max="4" width="24" style="72" customWidth="1"/>
    <col min="5" max="5" width="22.85546875" style="72" bestFit="1" customWidth="1"/>
    <col min="6" max="6" width="12.140625" style="194" customWidth="1"/>
    <col min="7" max="7" width="22.28515625" style="72" customWidth="1"/>
    <col min="8" max="8" width="11.140625" style="195" customWidth="1"/>
    <col min="9" max="9" width="22.85546875" style="72" bestFit="1" customWidth="1"/>
    <col min="10" max="10" width="11.28515625" style="83" customWidth="1"/>
    <col min="11" max="11" width="24.5703125" style="72" customWidth="1"/>
    <col min="12" max="13" width="10.140625" style="143" customWidth="1"/>
    <col min="14" max="14" width="27.28515625" style="143" customWidth="1"/>
    <col min="15" max="16" width="10.140625" style="143" customWidth="1"/>
    <col min="17" max="16384" width="9.140625" style="143"/>
  </cols>
  <sheetData>
    <row r="1" spans="1:14" s="142" customFormat="1" ht="33.75" customHeight="1">
      <c r="A1" s="809" t="s">
        <v>209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</row>
    <row r="2" spans="1:14" s="142" customFormat="1" ht="31.5" customHeight="1">
      <c r="A2" s="809" t="s">
        <v>16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</row>
    <row r="3" spans="1:14" s="142" customFormat="1" ht="33.75" customHeight="1">
      <c r="A3" s="808" t="s">
        <v>549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</row>
    <row r="4" spans="1:14" s="287" customFormat="1" ht="41.25" customHeight="1">
      <c r="A4" s="817" t="s">
        <v>3</v>
      </c>
      <c r="B4" s="810" t="s">
        <v>10</v>
      </c>
      <c r="C4" s="810" t="s">
        <v>520</v>
      </c>
      <c r="D4" s="810" t="s">
        <v>149</v>
      </c>
      <c r="E4" s="812" t="s">
        <v>9</v>
      </c>
      <c r="F4" s="813"/>
      <c r="G4" s="814" t="s">
        <v>172</v>
      </c>
      <c r="H4" s="815"/>
      <c r="I4" s="814" t="s">
        <v>169</v>
      </c>
      <c r="J4" s="813"/>
      <c r="K4" s="816" t="s">
        <v>4</v>
      </c>
    </row>
    <row r="5" spans="1:14" s="281" customFormat="1" ht="30" customHeight="1">
      <c r="A5" s="818"/>
      <c r="B5" s="811"/>
      <c r="C5" s="811"/>
      <c r="D5" s="811"/>
      <c r="E5" s="306" t="s">
        <v>112</v>
      </c>
      <c r="F5" s="307" t="s">
        <v>193</v>
      </c>
      <c r="G5" s="306" t="s">
        <v>112</v>
      </c>
      <c r="H5" s="308" t="s">
        <v>7</v>
      </c>
      <c r="I5" s="306" t="s">
        <v>112</v>
      </c>
      <c r="J5" s="306" t="s">
        <v>7</v>
      </c>
      <c r="K5" s="811"/>
    </row>
    <row r="6" spans="1:14" s="146" customFormat="1" ht="30" customHeight="1">
      <c r="A6" s="145" t="s">
        <v>14</v>
      </c>
      <c r="B6" s="57">
        <v>5609209300</v>
      </c>
      <c r="C6" s="57">
        <v>0</v>
      </c>
      <c r="D6" s="57">
        <v>5609209300</v>
      </c>
      <c r="E6" s="57">
        <v>2751730502.3999996</v>
      </c>
      <c r="F6" s="531">
        <v>49.057368966424541</v>
      </c>
      <c r="G6" s="57">
        <v>324368324.40999997</v>
      </c>
      <c r="H6" s="531">
        <v>5.7827816196838997</v>
      </c>
      <c r="I6" s="57">
        <v>3076098826.8099995</v>
      </c>
      <c r="J6" s="531">
        <v>54.840150586108443</v>
      </c>
      <c r="K6" s="57">
        <v>2533110473.1900005</v>
      </c>
    </row>
    <row r="7" spans="1:14" s="146" customFormat="1" ht="30" customHeight="1">
      <c r="A7" s="147" t="s">
        <v>13</v>
      </c>
      <c r="B7" s="57">
        <v>4920074900</v>
      </c>
      <c r="C7" s="57">
        <v>165000</v>
      </c>
      <c r="D7" s="57">
        <v>4920239900</v>
      </c>
      <c r="E7" s="57">
        <v>2390009988.9899998</v>
      </c>
      <c r="F7" s="531">
        <v>48.57507027228489</v>
      </c>
      <c r="G7" s="57">
        <v>280012165.40999997</v>
      </c>
      <c r="H7" s="531">
        <v>5.6910266796137314</v>
      </c>
      <c r="I7" s="57">
        <v>2670022154.3999996</v>
      </c>
      <c r="J7" s="531">
        <v>54.266096951898618</v>
      </c>
      <c r="K7" s="57">
        <v>2250217745.6000004</v>
      </c>
      <c r="N7" s="173"/>
    </row>
    <row r="8" spans="1:14" s="144" customFormat="1" ht="30" customHeight="1">
      <c r="A8" s="159" t="s">
        <v>0</v>
      </c>
      <c r="B8" s="174">
        <v>2695794600</v>
      </c>
      <c r="C8" s="174">
        <v>0</v>
      </c>
      <c r="D8" s="174">
        <v>2695794600</v>
      </c>
      <c r="E8" s="174">
        <v>1442913757.28</v>
      </c>
      <c r="F8" s="532">
        <v>53.524617835498297</v>
      </c>
      <c r="G8" s="174">
        <v>0</v>
      </c>
      <c r="H8" s="59">
        <v>0</v>
      </c>
      <c r="I8" s="174">
        <v>1442913757.28</v>
      </c>
      <c r="J8" s="532">
        <v>53.524617835498297</v>
      </c>
      <c r="K8" s="59">
        <v>1252880842.72</v>
      </c>
    </row>
    <row r="9" spans="1:14" s="144" customFormat="1" ht="30" customHeight="1">
      <c r="A9" s="159" t="s">
        <v>1</v>
      </c>
      <c r="B9" s="174">
        <v>2224280300</v>
      </c>
      <c r="C9" s="174">
        <v>0</v>
      </c>
      <c r="D9" s="174">
        <v>2224280300</v>
      </c>
      <c r="E9" s="174">
        <v>946931231.71000004</v>
      </c>
      <c r="F9" s="532">
        <v>42.572477565439932</v>
      </c>
      <c r="G9" s="174">
        <v>280012165.40999997</v>
      </c>
      <c r="H9" s="533">
        <v>12.588888433260861</v>
      </c>
      <c r="I9" s="174">
        <v>1226943397.1199999</v>
      </c>
      <c r="J9" s="532">
        <v>55.161365998700788</v>
      </c>
      <c r="K9" s="59">
        <v>997336902.88000011</v>
      </c>
    </row>
    <row r="10" spans="1:14" s="144" customFormat="1" ht="30" customHeight="1">
      <c r="A10" s="159" t="s">
        <v>5</v>
      </c>
      <c r="B10" s="174">
        <v>0</v>
      </c>
      <c r="C10" s="174">
        <v>165000</v>
      </c>
      <c r="D10" s="174">
        <v>165000</v>
      </c>
      <c r="E10" s="174">
        <v>165000</v>
      </c>
      <c r="F10" s="174">
        <v>100</v>
      </c>
      <c r="G10" s="174">
        <v>0</v>
      </c>
      <c r="H10" s="59">
        <v>0</v>
      </c>
      <c r="I10" s="174">
        <v>165000</v>
      </c>
      <c r="J10" s="174">
        <v>100</v>
      </c>
      <c r="K10" s="59">
        <v>0</v>
      </c>
    </row>
    <row r="11" spans="1:14" s="144" customFormat="1" ht="30" customHeight="1">
      <c r="A11" s="147" t="s">
        <v>15</v>
      </c>
      <c r="B11" s="57">
        <v>689134400</v>
      </c>
      <c r="C11" s="57">
        <v>-165000</v>
      </c>
      <c r="D11" s="57">
        <v>688969400</v>
      </c>
      <c r="E11" s="57">
        <v>361720513.40999997</v>
      </c>
      <c r="F11" s="531">
        <v>52.501680540529087</v>
      </c>
      <c r="G11" s="57">
        <v>44356159</v>
      </c>
      <c r="H11" s="531">
        <v>6.4380448536611343</v>
      </c>
      <c r="I11" s="57">
        <v>406076672.40999997</v>
      </c>
      <c r="J11" s="531">
        <v>58.939725394190212</v>
      </c>
      <c r="K11" s="57">
        <v>282892727.59000003</v>
      </c>
    </row>
    <row r="12" spans="1:14" s="144" customFormat="1" ht="30" customHeight="1">
      <c r="A12" s="159" t="s">
        <v>1</v>
      </c>
      <c r="B12" s="174">
        <v>486669600</v>
      </c>
      <c r="C12" s="174">
        <v>-165000</v>
      </c>
      <c r="D12" s="174">
        <v>486504600</v>
      </c>
      <c r="E12" s="174">
        <v>355932612.31999999</v>
      </c>
      <c r="F12" s="532">
        <v>73.161201830362955</v>
      </c>
      <c r="G12" s="174">
        <v>12636340</v>
      </c>
      <c r="H12" s="533">
        <v>2.597373180027486</v>
      </c>
      <c r="I12" s="174">
        <v>368568952.31999999</v>
      </c>
      <c r="J12" s="532">
        <v>75.758575010390445</v>
      </c>
      <c r="K12" s="59">
        <v>117935647.68000001</v>
      </c>
    </row>
    <row r="13" spans="1:14" s="144" customFormat="1" ht="30" customHeight="1">
      <c r="A13" s="159" t="s">
        <v>6</v>
      </c>
      <c r="B13" s="59">
        <v>202464800</v>
      </c>
      <c r="C13" s="59">
        <v>0</v>
      </c>
      <c r="D13" s="59">
        <v>202464800</v>
      </c>
      <c r="E13" s="59">
        <v>5787901.0899999999</v>
      </c>
      <c r="F13" s="533">
        <v>2.8587196836190785</v>
      </c>
      <c r="G13" s="59">
        <v>31719819</v>
      </c>
      <c r="H13" s="533">
        <v>15.666831468976335</v>
      </c>
      <c r="I13" s="59">
        <v>37507720.090000004</v>
      </c>
      <c r="J13" s="533">
        <v>18.525551152595416</v>
      </c>
      <c r="K13" s="59">
        <v>164957079.91</v>
      </c>
      <c r="N13" s="144" t="s">
        <v>433</v>
      </c>
    </row>
    <row r="14" spans="1:14" s="142" customFormat="1" ht="30" customHeight="1">
      <c r="A14" s="151" t="s">
        <v>156</v>
      </c>
      <c r="B14" s="60">
        <v>2967128500</v>
      </c>
      <c r="C14" s="60">
        <v>0</v>
      </c>
      <c r="D14" s="60">
        <v>2967128500</v>
      </c>
      <c r="E14" s="61">
        <v>1577496931.99</v>
      </c>
      <c r="F14" s="534">
        <v>53.165777349717082</v>
      </c>
      <c r="G14" s="61">
        <v>0</v>
      </c>
      <c r="H14" s="805">
        <v>0</v>
      </c>
      <c r="I14" s="61">
        <v>1577496931.99</v>
      </c>
      <c r="J14" s="534">
        <v>53.165777349717082</v>
      </c>
      <c r="K14" s="60">
        <v>1389631568.01</v>
      </c>
    </row>
    <row r="15" spans="1:14" s="146" customFormat="1" ht="47.25" customHeight="1">
      <c r="A15" s="152" t="s">
        <v>550</v>
      </c>
      <c r="B15" s="62">
        <v>2967128500</v>
      </c>
      <c r="C15" s="62">
        <v>0</v>
      </c>
      <c r="D15" s="62">
        <v>2967128500</v>
      </c>
      <c r="E15" s="63">
        <v>1577496931.99</v>
      </c>
      <c r="F15" s="535">
        <v>53.165777349717082</v>
      </c>
      <c r="G15" s="63">
        <v>0</v>
      </c>
      <c r="H15" s="806">
        <v>0</v>
      </c>
      <c r="I15" s="63">
        <v>1577496931.99</v>
      </c>
      <c r="J15" s="535">
        <v>53.165777349717082</v>
      </c>
      <c r="K15" s="62">
        <v>1389631568.01</v>
      </c>
    </row>
    <row r="16" spans="1:14" s="146" customFormat="1" ht="30" customHeight="1">
      <c r="A16" s="159" t="s">
        <v>0</v>
      </c>
      <c r="B16" s="59">
        <v>2695794600</v>
      </c>
      <c r="C16" s="59">
        <v>0</v>
      </c>
      <c r="D16" s="59">
        <v>2695794600</v>
      </c>
      <c r="E16" s="81">
        <v>1442913757.28</v>
      </c>
      <c r="F16" s="533">
        <v>53.524617835498297</v>
      </c>
      <c r="G16" s="81">
        <v>0</v>
      </c>
      <c r="H16" s="59">
        <v>0</v>
      </c>
      <c r="I16" s="81">
        <v>1442913757.28</v>
      </c>
      <c r="J16" s="533">
        <v>53.524617835498297</v>
      </c>
      <c r="K16" s="59">
        <v>1252880842.72</v>
      </c>
    </row>
    <row r="17" spans="1:75" s="146" customFormat="1" ht="30" customHeight="1">
      <c r="A17" s="159" t="s">
        <v>1</v>
      </c>
      <c r="B17" s="59">
        <v>271333900</v>
      </c>
      <c r="C17" s="59">
        <v>0</v>
      </c>
      <c r="D17" s="59">
        <v>271333900</v>
      </c>
      <c r="E17" s="81">
        <v>134583174.71000001</v>
      </c>
      <c r="F17" s="533">
        <v>49.600575051624588</v>
      </c>
      <c r="G17" s="81">
        <v>0</v>
      </c>
      <c r="H17" s="175">
        <v>0</v>
      </c>
      <c r="I17" s="81">
        <v>134583174.71000001</v>
      </c>
      <c r="J17" s="533">
        <v>49.600575051624588</v>
      </c>
      <c r="K17" s="59">
        <v>136750725.28999999</v>
      </c>
    </row>
    <row r="18" spans="1:75" s="146" customFormat="1" ht="30" hidden="1" customHeight="1">
      <c r="A18" s="159" t="s">
        <v>6</v>
      </c>
      <c r="B18" s="59">
        <v>0</v>
      </c>
      <c r="C18" s="59">
        <v>0</v>
      </c>
      <c r="D18" s="59">
        <v>0</v>
      </c>
      <c r="E18" s="81">
        <v>0</v>
      </c>
      <c r="F18" s="533">
        <v>0</v>
      </c>
      <c r="G18" s="81">
        <v>0</v>
      </c>
      <c r="H18" s="59">
        <v>0</v>
      </c>
      <c r="I18" s="81">
        <v>0</v>
      </c>
      <c r="J18" s="533">
        <v>0</v>
      </c>
      <c r="K18" s="218">
        <v>0</v>
      </c>
    </row>
    <row r="19" spans="1:75" s="146" customFormat="1" ht="30" hidden="1" customHeight="1">
      <c r="A19" s="159" t="s">
        <v>5</v>
      </c>
      <c r="B19" s="59">
        <v>0</v>
      </c>
      <c r="C19" s="59">
        <v>0</v>
      </c>
      <c r="D19" s="59">
        <v>0</v>
      </c>
      <c r="E19" s="81">
        <v>0</v>
      </c>
      <c r="F19" s="533">
        <v>0</v>
      </c>
      <c r="G19" s="81">
        <v>0</v>
      </c>
      <c r="H19" s="59">
        <v>0</v>
      </c>
      <c r="I19" s="81">
        <v>0</v>
      </c>
      <c r="J19" s="533">
        <v>0</v>
      </c>
      <c r="K19" s="218">
        <v>0</v>
      </c>
    </row>
    <row r="20" spans="1:75" s="142" customFormat="1" ht="30" customHeight="1">
      <c r="A20" s="153" t="s">
        <v>170</v>
      </c>
      <c r="B20" s="60">
        <v>1491707000</v>
      </c>
      <c r="C20" s="60">
        <v>0</v>
      </c>
      <c r="D20" s="60">
        <v>1491707000</v>
      </c>
      <c r="E20" s="61">
        <v>815475322.46000004</v>
      </c>
      <c r="F20" s="534">
        <v>54.66725854742252</v>
      </c>
      <c r="G20" s="61">
        <v>74626955.409999996</v>
      </c>
      <c r="H20" s="534">
        <v>5.0027891140820548</v>
      </c>
      <c r="I20" s="61">
        <v>890102277.87</v>
      </c>
      <c r="J20" s="534">
        <v>59.670047661504569</v>
      </c>
      <c r="K20" s="60">
        <v>601604722.13</v>
      </c>
    </row>
    <row r="21" spans="1:75" s="146" customFormat="1" ht="47.25" customHeight="1">
      <c r="A21" s="152" t="s">
        <v>551</v>
      </c>
      <c r="B21" s="62">
        <v>478438500</v>
      </c>
      <c r="C21" s="62">
        <v>0</v>
      </c>
      <c r="D21" s="62">
        <v>478438500</v>
      </c>
      <c r="E21" s="63">
        <v>356392012.31999999</v>
      </c>
      <c r="F21" s="535">
        <v>74.490663339175256</v>
      </c>
      <c r="G21" s="63">
        <v>17479940</v>
      </c>
      <c r="H21" s="535">
        <v>3.6535395876377006</v>
      </c>
      <c r="I21" s="63">
        <v>373871952.31999999</v>
      </c>
      <c r="J21" s="535">
        <v>78.144202926812952</v>
      </c>
      <c r="K21" s="62">
        <v>104566547.68000001</v>
      </c>
    </row>
    <row r="22" spans="1:75" s="146" customFormat="1" ht="30" customHeight="1">
      <c r="A22" s="159" t="s">
        <v>194</v>
      </c>
      <c r="B22" s="59">
        <v>472483500</v>
      </c>
      <c r="C22" s="59">
        <v>-165000</v>
      </c>
      <c r="D22" s="59">
        <v>472318500</v>
      </c>
      <c r="E22" s="81">
        <v>355932612.31999999</v>
      </c>
      <c r="F22" s="533">
        <v>75.358600673062767</v>
      </c>
      <c r="G22" s="81">
        <v>11886340</v>
      </c>
      <c r="H22" s="533">
        <v>2.5165942049697394</v>
      </c>
      <c r="I22" s="81">
        <v>367818952.31999999</v>
      </c>
      <c r="J22" s="533">
        <v>77.875194878032516</v>
      </c>
      <c r="K22" s="59">
        <v>104499547.68000001</v>
      </c>
    </row>
    <row r="23" spans="1:75" s="146" customFormat="1" ht="31.5" customHeight="1">
      <c r="A23" s="159" t="s">
        <v>218</v>
      </c>
      <c r="B23" s="59">
        <v>5955000</v>
      </c>
      <c r="C23" s="59">
        <v>0</v>
      </c>
      <c r="D23" s="59">
        <v>5955000</v>
      </c>
      <c r="E23" s="81">
        <v>294400</v>
      </c>
      <c r="F23" s="533">
        <v>4.9437447523089837</v>
      </c>
      <c r="G23" s="81">
        <v>5593600</v>
      </c>
      <c r="H23" s="59">
        <v>93.931150293870701</v>
      </c>
      <c r="I23" s="81">
        <v>5888000</v>
      </c>
      <c r="J23" s="533">
        <v>98.874895046179674</v>
      </c>
      <c r="K23" s="59">
        <v>67000</v>
      </c>
    </row>
    <row r="24" spans="1:75" s="146" customFormat="1" ht="33" customHeight="1">
      <c r="A24" s="159" t="s">
        <v>5</v>
      </c>
      <c r="B24" s="59">
        <v>0</v>
      </c>
      <c r="C24" s="59">
        <v>165000</v>
      </c>
      <c r="D24" s="59">
        <v>165000</v>
      </c>
      <c r="E24" s="81">
        <v>165000</v>
      </c>
      <c r="F24" s="81">
        <v>100</v>
      </c>
      <c r="G24" s="81">
        <v>0</v>
      </c>
      <c r="H24" s="59">
        <v>0</v>
      </c>
      <c r="I24" s="81">
        <v>165000</v>
      </c>
      <c r="J24" s="59">
        <v>100</v>
      </c>
      <c r="K24" s="59">
        <v>0</v>
      </c>
    </row>
    <row r="25" spans="1:75" s="154" customFormat="1" ht="47.25" customHeight="1">
      <c r="A25" s="152" t="s">
        <v>552</v>
      </c>
      <c r="B25" s="62">
        <v>407375100</v>
      </c>
      <c r="C25" s="62">
        <v>0</v>
      </c>
      <c r="D25" s="62">
        <v>407375100</v>
      </c>
      <c r="E25" s="63">
        <v>181602685.28</v>
      </c>
      <c r="F25" s="535">
        <v>44.578739662782532</v>
      </c>
      <c r="G25" s="63">
        <v>36007667.409999996</v>
      </c>
      <c r="H25" s="535">
        <v>8.8389465654626402</v>
      </c>
      <c r="I25" s="63">
        <v>217610352.69</v>
      </c>
      <c r="J25" s="535">
        <v>53.417686228245174</v>
      </c>
      <c r="K25" s="62">
        <v>189764747.31</v>
      </c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</row>
    <row r="26" spans="1:75" s="181" customFormat="1" ht="30" customHeight="1">
      <c r="A26" s="176" t="s">
        <v>1</v>
      </c>
      <c r="B26" s="59">
        <v>342066700</v>
      </c>
      <c r="C26" s="177">
        <v>0</v>
      </c>
      <c r="D26" s="177">
        <v>342066700</v>
      </c>
      <c r="E26" s="178">
        <v>180035345.43000001</v>
      </c>
      <c r="F26" s="536">
        <v>52.631649157898153</v>
      </c>
      <c r="G26" s="178">
        <v>23483767.41</v>
      </c>
      <c r="H26" s="536">
        <v>6.8652597315085035</v>
      </c>
      <c r="I26" s="178">
        <v>203519112.84</v>
      </c>
      <c r="J26" s="536">
        <v>59.496908889406654</v>
      </c>
      <c r="K26" s="216">
        <v>138547587.16</v>
      </c>
      <c r="L26" s="179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80"/>
      <c r="BN26" s="180"/>
      <c r="BO26" s="180"/>
      <c r="BP26" s="180"/>
      <c r="BQ26" s="180"/>
      <c r="BR26" s="180"/>
      <c r="BS26" s="180"/>
      <c r="BT26" s="180"/>
      <c r="BU26" s="180"/>
      <c r="BV26" s="180"/>
      <c r="BW26" s="180"/>
    </row>
    <row r="27" spans="1:75" s="154" customFormat="1" ht="30" customHeight="1">
      <c r="A27" s="159" t="s">
        <v>194</v>
      </c>
      <c r="B27" s="59">
        <v>14186100</v>
      </c>
      <c r="C27" s="59"/>
      <c r="D27" s="59">
        <v>14186100</v>
      </c>
      <c r="E27" s="81">
        <v>0</v>
      </c>
      <c r="F27" s="81">
        <v>0</v>
      </c>
      <c r="G27" s="81">
        <v>750000</v>
      </c>
      <c r="H27" s="533">
        <v>5.2868653118193158</v>
      </c>
      <c r="I27" s="81">
        <v>750000</v>
      </c>
      <c r="J27" s="533">
        <v>5.2868653118193158</v>
      </c>
      <c r="K27" s="59">
        <v>13436100</v>
      </c>
      <c r="L27" s="155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</row>
    <row r="28" spans="1:75" s="156" customFormat="1" ht="30" customHeight="1">
      <c r="A28" s="159" t="s">
        <v>218</v>
      </c>
      <c r="B28" s="59">
        <v>51122300</v>
      </c>
      <c r="C28" s="59">
        <v>0</v>
      </c>
      <c r="D28" s="59">
        <v>51122300</v>
      </c>
      <c r="E28" s="81">
        <v>1567339.85</v>
      </c>
      <c r="F28" s="533">
        <v>3.0658633316576136</v>
      </c>
      <c r="G28" s="81">
        <v>11773900</v>
      </c>
      <c r="H28" s="533">
        <v>23.030849550978733</v>
      </c>
      <c r="I28" s="81">
        <v>13341239.85</v>
      </c>
      <c r="J28" s="533">
        <v>26.096712882636343</v>
      </c>
      <c r="K28" s="59">
        <v>37781060.149999999</v>
      </c>
      <c r="L28" s="155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</row>
    <row r="29" spans="1:75" s="157" customFormat="1" ht="29.25" hidden="1" customHeight="1">
      <c r="A29" s="159" t="s">
        <v>5</v>
      </c>
      <c r="B29" s="59"/>
      <c r="C29" s="59">
        <v>0</v>
      </c>
      <c r="D29" s="59">
        <v>0</v>
      </c>
      <c r="E29" s="81">
        <v>0</v>
      </c>
      <c r="F29" s="533" t="e">
        <v>#DIV/0!</v>
      </c>
      <c r="G29" s="81">
        <v>0</v>
      </c>
      <c r="H29" s="533" t="e">
        <v>#DIV/0!</v>
      </c>
      <c r="I29" s="81">
        <v>0</v>
      </c>
      <c r="J29" s="533" t="e">
        <v>#DIV/0!</v>
      </c>
      <c r="K29" s="59">
        <v>0</v>
      </c>
      <c r="L29" s="155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</row>
    <row r="30" spans="1:75" s="154" customFormat="1" ht="30" customHeight="1">
      <c r="A30" s="219" t="s">
        <v>553</v>
      </c>
      <c r="B30" s="62">
        <v>605893400</v>
      </c>
      <c r="C30" s="62">
        <v>0</v>
      </c>
      <c r="D30" s="62">
        <v>605893400</v>
      </c>
      <c r="E30" s="63">
        <v>277480624.86000001</v>
      </c>
      <c r="F30" s="535">
        <v>45.796938019130096</v>
      </c>
      <c r="G30" s="63">
        <v>21139348</v>
      </c>
      <c r="H30" s="535">
        <v>3.4889549877915815</v>
      </c>
      <c r="I30" s="63">
        <v>298619972.86000001</v>
      </c>
      <c r="J30" s="535">
        <v>49.285893006921683</v>
      </c>
      <c r="K30" s="62">
        <v>307273427.13999999</v>
      </c>
      <c r="L30" s="155"/>
      <c r="M30" s="146"/>
      <c r="N30" s="173">
        <v>249741369</v>
      </c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</row>
    <row r="31" spans="1:75" s="154" customFormat="1" ht="30" customHeight="1">
      <c r="A31" s="159" t="s">
        <v>1</v>
      </c>
      <c r="B31" s="59">
        <v>460955900</v>
      </c>
      <c r="C31" s="59">
        <v>0</v>
      </c>
      <c r="D31" s="59">
        <v>460955900</v>
      </c>
      <c r="E31" s="80">
        <v>273554463.62</v>
      </c>
      <c r="F31" s="533">
        <v>59.345040083010112</v>
      </c>
      <c r="G31" s="81">
        <v>7231029</v>
      </c>
      <c r="H31" s="533">
        <v>1.568702993062894</v>
      </c>
      <c r="I31" s="81">
        <v>280785492.62</v>
      </c>
      <c r="J31" s="533">
        <v>60.913743076073004</v>
      </c>
      <c r="K31" s="59">
        <v>180170407.38</v>
      </c>
      <c r="L31" s="155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</row>
    <row r="32" spans="1:75" s="156" customFormat="1" ht="30" customHeight="1">
      <c r="A32" s="159" t="s">
        <v>218</v>
      </c>
      <c r="B32" s="59">
        <v>144937500</v>
      </c>
      <c r="C32" s="59">
        <v>0</v>
      </c>
      <c r="D32" s="59">
        <v>144937500</v>
      </c>
      <c r="E32" s="80">
        <v>3926161.2399999998</v>
      </c>
      <c r="F32" s="533">
        <v>2.7088650211297969</v>
      </c>
      <c r="G32" s="81">
        <v>13908319</v>
      </c>
      <c r="H32" s="533">
        <v>9.5960803794739107</v>
      </c>
      <c r="I32" s="81">
        <v>17834480.239999998</v>
      </c>
      <c r="J32" s="533">
        <v>12.304945400603708</v>
      </c>
      <c r="K32" s="59">
        <v>127103019.76000001</v>
      </c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</row>
    <row r="33" spans="1:11" s="157" customFormat="1" ht="30.75" hidden="1" customHeight="1">
      <c r="A33" s="159" t="s">
        <v>5</v>
      </c>
      <c r="B33" s="59">
        <v>0</v>
      </c>
      <c r="C33" s="59">
        <v>0</v>
      </c>
      <c r="D33" s="59">
        <v>0</v>
      </c>
      <c r="E33" s="81">
        <v>0</v>
      </c>
      <c r="F33" s="81">
        <v>0</v>
      </c>
      <c r="G33" s="81">
        <v>0</v>
      </c>
      <c r="H33" s="533">
        <v>0</v>
      </c>
      <c r="I33" s="81">
        <v>0</v>
      </c>
      <c r="J33" s="533" t="e">
        <v>#DIV/0!</v>
      </c>
      <c r="K33" s="59">
        <v>0</v>
      </c>
    </row>
    <row r="34" spans="1:11" s="146" customFormat="1" ht="30" customHeight="1">
      <c r="A34" s="182" t="s">
        <v>554</v>
      </c>
      <c r="B34" s="183">
        <v>985848800</v>
      </c>
      <c r="C34" s="183"/>
      <c r="D34" s="183">
        <v>985848800</v>
      </c>
      <c r="E34" s="184">
        <v>274393602.35000002</v>
      </c>
      <c r="F34" s="537">
        <v>27.833233894487673</v>
      </c>
      <c r="G34" s="184">
        <v>231317884</v>
      </c>
      <c r="H34" s="537">
        <v>23.46382974752315</v>
      </c>
      <c r="I34" s="184">
        <v>505711486.35000002</v>
      </c>
      <c r="J34" s="537">
        <v>51.297063642010819</v>
      </c>
      <c r="K34" s="183">
        <v>480137313.64999998</v>
      </c>
    </row>
    <row r="35" spans="1:11" s="146" customFormat="1" ht="47.25" customHeight="1">
      <c r="A35" s="152" t="s">
        <v>555</v>
      </c>
      <c r="B35" s="62">
        <v>985848800</v>
      </c>
      <c r="C35" s="62"/>
      <c r="D35" s="62">
        <v>985848800</v>
      </c>
      <c r="E35" s="63">
        <v>274393602.35000002</v>
      </c>
      <c r="F35" s="535">
        <v>27.833233894487673</v>
      </c>
      <c r="G35" s="63">
        <v>231317884</v>
      </c>
      <c r="H35" s="535">
        <v>23.46382974752315</v>
      </c>
      <c r="I35" s="63">
        <v>505711486.35000002</v>
      </c>
      <c r="J35" s="535">
        <v>51.297063642010819</v>
      </c>
      <c r="K35" s="62">
        <v>480137313.64999998</v>
      </c>
    </row>
    <row r="36" spans="1:11" s="146" customFormat="1" ht="30" customHeight="1">
      <c r="A36" s="159" t="s">
        <v>1</v>
      </c>
      <c r="B36" s="59">
        <v>985398800</v>
      </c>
      <c r="C36" s="59"/>
      <c r="D36" s="59">
        <v>985398800</v>
      </c>
      <c r="E36" s="81">
        <v>274393602.35000002</v>
      </c>
      <c r="F36" s="533">
        <v>27.845944438941885</v>
      </c>
      <c r="G36" s="81">
        <v>230873884</v>
      </c>
      <c r="H36" s="533">
        <v>23.429487025963496</v>
      </c>
      <c r="I36" s="81">
        <v>505267486.35000002</v>
      </c>
      <c r="J36" s="533">
        <v>51.275431464905374</v>
      </c>
      <c r="K36" s="59">
        <v>480131313.64999998</v>
      </c>
    </row>
    <row r="37" spans="1:11" s="146" customFormat="1" ht="30" customHeight="1">
      <c r="A37" s="159" t="s">
        <v>218</v>
      </c>
      <c r="B37" s="59">
        <v>450000</v>
      </c>
      <c r="C37" s="59"/>
      <c r="D37" s="59">
        <v>450000</v>
      </c>
      <c r="E37" s="81">
        <v>0</v>
      </c>
      <c r="F37" s="59">
        <v>0</v>
      </c>
      <c r="G37" s="81">
        <v>444000</v>
      </c>
      <c r="H37" s="533">
        <v>98.666666666666671</v>
      </c>
      <c r="I37" s="81">
        <v>444000</v>
      </c>
      <c r="J37" s="533">
        <v>98.666666666666671</v>
      </c>
      <c r="K37" s="59">
        <v>6000</v>
      </c>
    </row>
    <row r="38" spans="1:11" s="142" customFormat="1" ht="30" customHeight="1">
      <c r="A38" s="153" t="s">
        <v>556</v>
      </c>
      <c r="B38" s="60">
        <v>38492300</v>
      </c>
      <c r="C38" s="60">
        <v>0</v>
      </c>
      <c r="D38" s="60">
        <v>38492300</v>
      </c>
      <c r="E38" s="61">
        <v>25341939</v>
      </c>
      <c r="F38" s="534">
        <v>65.836385458909959</v>
      </c>
      <c r="G38" s="61">
        <v>17650</v>
      </c>
      <c r="H38" s="534">
        <v>4.585332650945774E-2</v>
      </c>
      <c r="I38" s="61">
        <v>25359589</v>
      </c>
      <c r="J38" s="534">
        <v>65.882238785419418</v>
      </c>
      <c r="K38" s="60">
        <v>13132711</v>
      </c>
    </row>
    <row r="39" spans="1:11" s="146" customFormat="1" ht="47.25" customHeight="1">
      <c r="A39" s="152" t="s">
        <v>557</v>
      </c>
      <c r="B39" s="62">
        <v>38492300</v>
      </c>
      <c r="C39" s="62">
        <v>0</v>
      </c>
      <c r="D39" s="62">
        <v>38492300</v>
      </c>
      <c r="E39" s="63">
        <v>25341939</v>
      </c>
      <c r="F39" s="535">
        <v>65.836385458909959</v>
      </c>
      <c r="G39" s="63">
        <v>17650</v>
      </c>
      <c r="H39" s="535">
        <v>4.585332650945774E-2</v>
      </c>
      <c r="I39" s="63">
        <v>25359589</v>
      </c>
      <c r="J39" s="535">
        <v>65.882238785419418</v>
      </c>
      <c r="K39" s="62">
        <v>13132711</v>
      </c>
    </row>
    <row r="40" spans="1:11" s="146" customFormat="1" ht="30" customHeight="1">
      <c r="A40" s="159" t="s">
        <v>1</v>
      </c>
      <c r="B40" s="59">
        <v>38492300</v>
      </c>
      <c r="C40" s="59">
        <v>0</v>
      </c>
      <c r="D40" s="59">
        <v>38492300</v>
      </c>
      <c r="E40" s="80">
        <v>25341939</v>
      </c>
      <c r="F40" s="533">
        <v>65.836385458909959</v>
      </c>
      <c r="G40" s="81">
        <v>17650</v>
      </c>
      <c r="H40" s="533">
        <v>4.585332650945774E-2</v>
      </c>
      <c r="I40" s="81">
        <v>25359589</v>
      </c>
      <c r="J40" s="533">
        <v>65.882238785419418</v>
      </c>
      <c r="K40" s="59">
        <v>13132711</v>
      </c>
    </row>
    <row r="41" spans="1:11" s="146" customFormat="1" ht="27" hidden="1" customHeight="1">
      <c r="A41" s="148" t="s">
        <v>6</v>
      </c>
      <c r="B41" s="64">
        <v>0</v>
      </c>
      <c r="C41" s="64">
        <v>0</v>
      </c>
      <c r="D41" s="64">
        <v>0</v>
      </c>
      <c r="E41" s="65">
        <v>0</v>
      </c>
      <c r="F41" s="65">
        <v>0</v>
      </c>
      <c r="G41" s="65">
        <v>0</v>
      </c>
      <c r="H41" s="64">
        <v>0</v>
      </c>
      <c r="I41" s="65">
        <v>0</v>
      </c>
      <c r="J41" s="64">
        <v>0</v>
      </c>
      <c r="K41" s="64">
        <v>0</v>
      </c>
    </row>
    <row r="42" spans="1:11" s="146" customFormat="1" ht="26.25" hidden="1" customHeight="1">
      <c r="A42" s="158" t="s">
        <v>5</v>
      </c>
      <c r="B42" s="58">
        <v>0</v>
      </c>
      <c r="C42" s="58">
        <v>0</v>
      </c>
      <c r="D42" s="58">
        <v>0</v>
      </c>
      <c r="E42" s="69">
        <v>0</v>
      </c>
      <c r="F42" s="69">
        <v>0</v>
      </c>
      <c r="G42" s="69">
        <v>0</v>
      </c>
      <c r="H42" s="58">
        <v>0</v>
      </c>
      <c r="I42" s="69">
        <v>0</v>
      </c>
      <c r="J42" s="58">
        <v>0</v>
      </c>
      <c r="K42" s="58">
        <v>0</v>
      </c>
    </row>
    <row r="43" spans="1:11" s="142" customFormat="1" ht="30" customHeight="1">
      <c r="A43" s="153" t="s">
        <v>157</v>
      </c>
      <c r="B43" s="60">
        <v>40000000</v>
      </c>
      <c r="C43" s="60">
        <v>0</v>
      </c>
      <c r="D43" s="60">
        <v>40000000</v>
      </c>
      <c r="E43" s="61">
        <v>7203890</v>
      </c>
      <c r="F43" s="534">
        <v>18.009725</v>
      </c>
      <c r="G43" s="61">
        <v>12073400</v>
      </c>
      <c r="H43" s="534">
        <v>30.183500000000002</v>
      </c>
      <c r="I43" s="61">
        <v>19277290</v>
      </c>
      <c r="J43" s="534">
        <v>48.193224999999998</v>
      </c>
      <c r="K43" s="60">
        <v>20722710</v>
      </c>
    </row>
    <row r="44" spans="1:11" s="146" customFormat="1" ht="30" customHeight="1">
      <c r="A44" s="152" t="s">
        <v>558</v>
      </c>
      <c r="B44" s="62">
        <v>40000000</v>
      </c>
      <c r="C44" s="62">
        <v>0</v>
      </c>
      <c r="D44" s="62">
        <v>40000000</v>
      </c>
      <c r="E44" s="63">
        <v>7203890</v>
      </c>
      <c r="F44" s="535">
        <v>18.009725</v>
      </c>
      <c r="G44" s="63">
        <v>12073400</v>
      </c>
      <c r="H44" s="535">
        <v>30.183500000000002</v>
      </c>
      <c r="I44" s="63">
        <v>19277290</v>
      </c>
      <c r="J44" s="535">
        <v>48.193224999999998</v>
      </c>
      <c r="K44" s="62">
        <v>20722710</v>
      </c>
    </row>
    <row r="45" spans="1:11" s="146" customFormat="1" ht="30" customHeight="1">
      <c r="A45" s="150" t="s">
        <v>1</v>
      </c>
      <c r="B45" s="66">
        <v>40000000</v>
      </c>
      <c r="C45" s="66">
        <v>0</v>
      </c>
      <c r="D45" s="66">
        <v>40000000</v>
      </c>
      <c r="E45" s="68">
        <v>7203890</v>
      </c>
      <c r="F45" s="669">
        <v>18.009725</v>
      </c>
      <c r="G45" s="67">
        <v>12073400</v>
      </c>
      <c r="H45" s="690">
        <v>30.183500000000002</v>
      </c>
      <c r="I45" s="67">
        <v>19277290</v>
      </c>
      <c r="J45" s="669">
        <v>48.193224999999998</v>
      </c>
      <c r="K45" s="185">
        <v>20722710</v>
      </c>
    </row>
    <row r="46" spans="1:11" s="146" customFormat="1" ht="30.75" hidden="1" customHeight="1">
      <c r="A46" s="150" t="s">
        <v>6</v>
      </c>
      <c r="B46" s="66">
        <v>0</v>
      </c>
      <c r="C46" s="66">
        <v>0</v>
      </c>
      <c r="D46" s="66">
        <v>0</v>
      </c>
      <c r="E46" s="67">
        <v>0</v>
      </c>
      <c r="F46" s="67">
        <v>0</v>
      </c>
      <c r="G46" s="67">
        <v>0</v>
      </c>
      <c r="H46" s="186">
        <v>0</v>
      </c>
      <c r="I46" s="67">
        <v>0</v>
      </c>
      <c r="J46" s="66">
        <v>0</v>
      </c>
      <c r="K46" s="66">
        <v>0</v>
      </c>
    </row>
    <row r="47" spans="1:11" s="146" customFormat="1" ht="30.75" hidden="1" customHeight="1">
      <c r="A47" s="149" t="s">
        <v>5</v>
      </c>
      <c r="B47" s="70">
        <v>0</v>
      </c>
      <c r="C47" s="70">
        <v>0</v>
      </c>
      <c r="D47" s="70">
        <v>0</v>
      </c>
      <c r="E47" s="68">
        <v>0</v>
      </c>
      <c r="F47" s="71">
        <v>0</v>
      </c>
      <c r="G47" s="71">
        <v>0</v>
      </c>
      <c r="H47" s="70">
        <v>0</v>
      </c>
      <c r="I47" s="71">
        <v>0</v>
      </c>
      <c r="J47" s="70">
        <v>0</v>
      </c>
      <c r="K47" s="58">
        <v>0</v>
      </c>
    </row>
    <row r="48" spans="1:11" s="146" customFormat="1" ht="25.5" hidden="1" customHeight="1">
      <c r="A48" s="149" t="s">
        <v>5</v>
      </c>
      <c r="B48" s="70">
        <v>0</v>
      </c>
      <c r="C48" s="70">
        <v>0</v>
      </c>
      <c r="D48" s="70">
        <v>0</v>
      </c>
      <c r="E48" s="68">
        <v>0</v>
      </c>
      <c r="F48" s="71">
        <v>0</v>
      </c>
      <c r="G48" s="71">
        <v>0</v>
      </c>
      <c r="H48" s="58">
        <v>0</v>
      </c>
      <c r="I48" s="71">
        <v>0</v>
      </c>
      <c r="J48" s="70"/>
      <c r="K48" s="57">
        <v>0</v>
      </c>
    </row>
    <row r="49" spans="1:11" s="142" customFormat="1" ht="30" customHeight="1">
      <c r="A49" s="153" t="s">
        <v>158</v>
      </c>
      <c r="B49" s="60">
        <v>86032700</v>
      </c>
      <c r="C49" s="60">
        <v>0</v>
      </c>
      <c r="D49" s="60">
        <v>86032700</v>
      </c>
      <c r="E49" s="61">
        <v>51818816.600000001</v>
      </c>
      <c r="F49" s="534">
        <v>60.231535915994733</v>
      </c>
      <c r="G49" s="61">
        <v>6332435</v>
      </c>
      <c r="H49" s="534">
        <v>7.3604978107161569</v>
      </c>
      <c r="I49" s="61">
        <v>58151251.600000001</v>
      </c>
      <c r="J49" s="534">
        <v>67.592033726710895</v>
      </c>
      <c r="K49" s="60">
        <v>27881448.399999999</v>
      </c>
    </row>
    <row r="50" spans="1:11" s="146" customFormat="1" ht="30" customHeight="1">
      <c r="A50" s="219" t="s">
        <v>559</v>
      </c>
      <c r="B50" s="62">
        <v>86032700</v>
      </c>
      <c r="C50" s="62">
        <v>0</v>
      </c>
      <c r="D50" s="62">
        <v>86032700</v>
      </c>
      <c r="E50" s="63">
        <v>51818816.600000001</v>
      </c>
      <c r="F50" s="535">
        <v>60.231535915994733</v>
      </c>
      <c r="G50" s="63">
        <v>6332435</v>
      </c>
      <c r="H50" s="535">
        <v>7.3604978107161569</v>
      </c>
      <c r="I50" s="63">
        <v>58151251.600000001</v>
      </c>
      <c r="J50" s="535">
        <v>67.592033726710895</v>
      </c>
      <c r="K50" s="62">
        <v>27881448.399999999</v>
      </c>
    </row>
    <row r="51" spans="1:11" s="146" customFormat="1" ht="30" customHeight="1">
      <c r="A51" s="159" t="s">
        <v>1</v>
      </c>
      <c r="B51" s="59">
        <v>86032700</v>
      </c>
      <c r="C51" s="59">
        <v>0</v>
      </c>
      <c r="D51" s="59">
        <v>86032700</v>
      </c>
      <c r="E51" s="81">
        <v>51818816.600000001</v>
      </c>
      <c r="F51" s="533">
        <v>60.231535915994741</v>
      </c>
      <c r="G51" s="81">
        <v>6332435</v>
      </c>
      <c r="H51" s="533">
        <v>7.3604978107161569</v>
      </c>
      <c r="I51" s="81">
        <v>58151251.600000001</v>
      </c>
      <c r="J51" s="533">
        <v>67.592033726710881</v>
      </c>
      <c r="K51" s="59">
        <v>27881448.399999999</v>
      </c>
    </row>
    <row r="52" spans="1:11" s="146" customFormat="1" ht="30" hidden="1" customHeight="1">
      <c r="A52" s="148" t="s">
        <v>6</v>
      </c>
      <c r="B52" s="64">
        <v>0</v>
      </c>
      <c r="C52" s="64">
        <v>0</v>
      </c>
      <c r="D52" s="64">
        <v>0</v>
      </c>
      <c r="E52" s="65">
        <v>0</v>
      </c>
      <c r="F52" s="65">
        <v>0</v>
      </c>
      <c r="G52" s="65">
        <v>0</v>
      </c>
      <c r="H52" s="64">
        <v>0</v>
      </c>
      <c r="I52" s="65">
        <v>0</v>
      </c>
      <c r="J52" s="64">
        <v>0</v>
      </c>
      <c r="K52" s="64">
        <v>0</v>
      </c>
    </row>
    <row r="53" spans="1:11" s="146" customFormat="1" ht="30" hidden="1" customHeight="1">
      <c r="A53" s="158" t="s">
        <v>5</v>
      </c>
      <c r="B53" s="58">
        <v>0</v>
      </c>
      <c r="C53" s="58">
        <v>0</v>
      </c>
      <c r="D53" s="58">
        <v>0</v>
      </c>
      <c r="E53" s="69">
        <v>0</v>
      </c>
      <c r="F53" s="69">
        <v>0</v>
      </c>
      <c r="G53" s="69">
        <v>0</v>
      </c>
      <c r="H53" s="58">
        <v>0</v>
      </c>
      <c r="I53" s="69">
        <v>0</v>
      </c>
      <c r="J53" s="58">
        <v>0</v>
      </c>
      <c r="K53" s="58">
        <v>0</v>
      </c>
    </row>
    <row r="54" spans="1:11" s="281" customFormat="1" ht="21" customHeight="1">
      <c r="A54" s="277"/>
      <c r="B54" s="278"/>
      <c r="C54" s="278"/>
      <c r="D54" s="278"/>
      <c r="E54" s="279"/>
      <c r="F54" s="279"/>
      <c r="G54" s="279"/>
      <c r="H54" s="278"/>
      <c r="I54" s="279"/>
      <c r="J54" s="278"/>
      <c r="K54" s="280"/>
    </row>
    <row r="55" spans="1:11" s="287" customFormat="1" ht="33" customHeight="1">
      <c r="A55" s="819" t="s">
        <v>521</v>
      </c>
      <c r="B55" s="819"/>
      <c r="C55" s="819"/>
      <c r="D55" s="819"/>
      <c r="E55" s="819"/>
      <c r="F55" s="282"/>
      <c r="G55" s="283"/>
      <c r="H55" s="284"/>
      <c r="I55" s="285"/>
      <c r="J55" s="286"/>
      <c r="K55" s="285"/>
    </row>
    <row r="56" spans="1:11" s="287" customFormat="1" ht="30" customHeight="1">
      <c r="A56" s="288" t="s">
        <v>195</v>
      </c>
      <c r="B56" s="736" t="s">
        <v>196</v>
      </c>
      <c r="C56" s="737" t="s">
        <v>197</v>
      </c>
      <c r="E56" s="736" t="s">
        <v>222</v>
      </c>
      <c r="H56" s="284"/>
      <c r="I56" s="285"/>
      <c r="J56" s="286"/>
      <c r="K56" s="285"/>
    </row>
    <row r="57" spans="1:11" s="291" customFormat="1" ht="30.75" customHeight="1">
      <c r="A57" s="289" t="s">
        <v>522</v>
      </c>
      <c r="B57" s="290" t="s">
        <v>523</v>
      </c>
      <c r="C57" s="738" t="s">
        <v>524</v>
      </c>
      <c r="E57" s="290" t="s">
        <v>525</v>
      </c>
      <c r="H57" s="284"/>
      <c r="I57" s="285"/>
      <c r="J57" s="286"/>
      <c r="K57" s="285"/>
    </row>
    <row r="58" spans="1:11" s="291" customFormat="1" ht="30.75" customHeight="1">
      <c r="A58" s="289" t="s">
        <v>526</v>
      </c>
      <c r="B58" s="290" t="s">
        <v>527</v>
      </c>
      <c r="C58" s="738" t="s">
        <v>528</v>
      </c>
      <c r="E58" s="290" t="s">
        <v>529</v>
      </c>
      <c r="H58" s="284"/>
      <c r="I58" s="292"/>
      <c r="J58" s="286"/>
      <c r="K58" s="285"/>
    </row>
    <row r="59" spans="1:11" s="291" customFormat="1" ht="30.75" customHeight="1">
      <c r="A59" s="289" t="s">
        <v>530</v>
      </c>
      <c r="B59" s="290" t="s">
        <v>531</v>
      </c>
      <c r="C59" s="738" t="s">
        <v>532</v>
      </c>
      <c r="E59" s="290" t="s">
        <v>533</v>
      </c>
      <c r="H59" s="284"/>
      <c r="I59" s="285"/>
      <c r="J59" s="286"/>
      <c r="K59" s="285"/>
    </row>
    <row r="60" spans="1:11" s="291" customFormat="1" ht="24" customHeight="1">
      <c r="A60" s="293"/>
      <c r="B60" s="285"/>
      <c r="C60" s="285"/>
      <c r="D60" s="285"/>
      <c r="E60" s="285"/>
      <c r="F60" s="294"/>
      <c r="G60" s="285"/>
      <c r="H60" s="284"/>
      <c r="I60" s="285"/>
      <c r="J60" s="286"/>
      <c r="K60" s="285"/>
    </row>
    <row r="61" spans="1:11" s="291" customFormat="1" ht="26.25" customHeight="1">
      <c r="A61" s="820" t="s">
        <v>374</v>
      </c>
      <c r="B61" s="820"/>
      <c r="C61" s="820"/>
      <c r="D61" s="820"/>
      <c r="E61" s="820"/>
      <c r="F61" s="820"/>
      <c r="G61" s="820"/>
      <c r="H61" s="820"/>
      <c r="I61" s="820"/>
      <c r="J61" s="820"/>
      <c r="K61" s="820"/>
    </row>
    <row r="62" spans="1:11" ht="24" customHeight="1">
      <c r="A62" s="807" t="s">
        <v>185</v>
      </c>
      <c r="B62" s="807"/>
      <c r="C62" s="807"/>
      <c r="D62" s="807"/>
      <c r="E62" s="807"/>
      <c r="F62" s="807"/>
      <c r="G62" s="807"/>
      <c r="H62" s="187"/>
      <c r="I62" s="188"/>
      <c r="J62" s="189"/>
      <c r="K62" s="188"/>
    </row>
    <row r="63" spans="1:11" ht="24" customHeight="1">
      <c r="A63" s="807" t="s">
        <v>188</v>
      </c>
      <c r="B63" s="807"/>
      <c r="C63" s="807"/>
      <c r="D63" s="807"/>
      <c r="E63" s="807"/>
      <c r="F63" s="807"/>
      <c r="G63" s="807"/>
      <c r="H63" s="807"/>
      <c r="I63" s="807"/>
      <c r="J63" s="807"/>
      <c r="K63" s="807"/>
    </row>
    <row r="64" spans="1:11" ht="24" customHeight="1">
      <c r="A64" s="807" t="s">
        <v>186</v>
      </c>
      <c r="B64" s="807"/>
      <c r="C64" s="807"/>
      <c r="D64" s="807"/>
      <c r="E64" s="807"/>
      <c r="F64" s="807"/>
      <c r="G64" s="807"/>
      <c r="H64" s="807"/>
      <c r="I64" s="807"/>
      <c r="J64" s="807"/>
      <c r="K64" s="807"/>
    </row>
    <row r="65" spans="1:75" ht="24" customHeight="1">
      <c r="A65" s="807" t="s">
        <v>189</v>
      </c>
      <c r="B65" s="807"/>
      <c r="C65" s="807"/>
      <c r="D65" s="807"/>
      <c r="E65" s="807"/>
      <c r="F65" s="807"/>
      <c r="G65" s="807"/>
      <c r="H65" s="807"/>
      <c r="I65" s="807"/>
      <c r="J65" s="807"/>
      <c r="K65" s="807"/>
    </row>
    <row r="66" spans="1:75" ht="24" customHeight="1">
      <c r="A66" s="807" t="s">
        <v>191</v>
      </c>
      <c r="B66" s="807"/>
      <c r="C66" s="807"/>
      <c r="D66" s="807"/>
      <c r="E66" s="807"/>
      <c r="F66" s="807"/>
      <c r="G66" s="807"/>
      <c r="H66" s="807"/>
      <c r="I66" s="807"/>
      <c r="J66" s="807"/>
      <c r="K66" s="807"/>
    </row>
    <row r="67" spans="1:75" ht="24" customHeight="1">
      <c r="A67" s="807" t="s">
        <v>192</v>
      </c>
      <c r="B67" s="807"/>
      <c r="C67" s="807"/>
      <c r="D67" s="807"/>
      <c r="E67" s="807"/>
      <c r="F67" s="190"/>
      <c r="G67" s="191"/>
      <c r="H67" s="192"/>
      <c r="I67" s="191"/>
      <c r="J67" s="193"/>
      <c r="K67" s="191"/>
    </row>
    <row r="73" spans="1:75" s="72" customFormat="1">
      <c r="A73" s="160"/>
      <c r="D73" s="72" t="s">
        <v>167</v>
      </c>
      <c r="F73" s="194"/>
      <c r="H73" s="195"/>
      <c r="J73" s="8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</row>
  </sheetData>
  <mergeCells count="19">
    <mergeCell ref="A55:E55"/>
    <mergeCell ref="A61:K61"/>
    <mergeCell ref="A62:G62"/>
    <mergeCell ref="A3:K3"/>
    <mergeCell ref="A1:K1"/>
    <mergeCell ref="A2:K2"/>
    <mergeCell ref="D4:D5"/>
    <mergeCell ref="E4:F4"/>
    <mergeCell ref="G4:H4"/>
    <mergeCell ref="I4:J4"/>
    <mergeCell ref="K4:K5"/>
    <mergeCell ref="C4:C5"/>
    <mergeCell ref="A4:A5"/>
    <mergeCell ref="B4:B5"/>
    <mergeCell ref="A64:K64"/>
    <mergeCell ref="A65:K65"/>
    <mergeCell ref="A66:K66"/>
    <mergeCell ref="A63:K63"/>
    <mergeCell ref="A67:E67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2" manualBreakCount="2">
    <brk id="34" max="15" man="1"/>
    <brk id="59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>
    <tabColor rgb="FF92D050"/>
  </sheetPr>
  <dimension ref="A1:I82"/>
  <sheetViews>
    <sheetView zoomScale="80" zoomScaleNormal="80" workbookViewId="0">
      <selection activeCell="H11" sqref="H11"/>
    </sheetView>
  </sheetViews>
  <sheetFormatPr defaultRowHeight="22.5"/>
  <cols>
    <col min="1" max="1" width="7.140625" style="78" customWidth="1"/>
    <col min="2" max="2" width="19.28515625" style="79" customWidth="1"/>
    <col min="3" max="3" width="20.7109375" style="208" customWidth="1"/>
    <col min="4" max="4" width="20.7109375" style="207" customWidth="1"/>
    <col min="5" max="5" width="11.7109375" style="207" customWidth="1"/>
    <col min="6" max="6" width="20.7109375" style="207" customWidth="1"/>
    <col min="7" max="7" width="20.7109375" style="208" customWidth="1"/>
    <col min="8" max="8" width="12.140625" style="208" customWidth="1"/>
    <col min="9" max="9" width="20.7109375" style="78" customWidth="1"/>
    <col min="10" max="16384" width="9.140625" style="14"/>
  </cols>
  <sheetData>
    <row r="1" spans="1:9" s="524" customFormat="1" ht="33" customHeight="1">
      <c r="A1" s="913" t="s">
        <v>250</v>
      </c>
      <c r="B1" s="913"/>
      <c r="C1" s="913"/>
      <c r="D1" s="913"/>
      <c r="E1" s="913"/>
      <c r="F1" s="913"/>
      <c r="G1" s="913"/>
      <c r="H1" s="913"/>
      <c r="I1" s="913"/>
    </row>
    <row r="2" spans="1:9" s="524" customFormat="1" ht="33" customHeight="1">
      <c r="A2" s="913" t="s">
        <v>198</v>
      </c>
      <c r="B2" s="913"/>
      <c r="C2" s="913"/>
      <c r="D2" s="913"/>
      <c r="E2" s="913"/>
      <c r="F2" s="913"/>
      <c r="G2" s="913"/>
      <c r="H2" s="913"/>
      <c r="I2" s="913"/>
    </row>
    <row r="3" spans="1:9" s="524" customFormat="1" ht="33" customHeight="1">
      <c r="A3" s="913" t="s">
        <v>563</v>
      </c>
      <c r="B3" s="913"/>
      <c r="C3" s="913"/>
      <c r="D3" s="913"/>
      <c r="E3" s="913"/>
      <c r="F3" s="913"/>
      <c r="G3" s="913"/>
      <c r="H3" s="913"/>
      <c r="I3" s="913"/>
    </row>
    <row r="4" spans="1:9" s="11" customFormat="1" ht="27" customHeight="1">
      <c r="A4" s="907" t="s">
        <v>24</v>
      </c>
      <c r="B4" s="909" t="s">
        <v>77</v>
      </c>
      <c r="C4" s="918" t="s">
        <v>127</v>
      </c>
      <c r="D4" s="921" t="s">
        <v>9</v>
      </c>
      <c r="E4" s="922"/>
      <c r="F4" s="925" t="s">
        <v>136</v>
      </c>
      <c r="G4" s="914" t="s">
        <v>166</v>
      </c>
      <c r="H4" s="915"/>
      <c r="I4" s="907" t="s">
        <v>4</v>
      </c>
    </row>
    <row r="5" spans="1:9" s="11" customFormat="1" ht="27" customHeight="1">
      <c r="A5" s="908"/>
      <c r="B5" s="910"/>
      <c r="C5" s="919"/>
      <c r="D5" s="923"/>
      <c r="E5" s="924"/>
      <c r="F5" s="926"/>
      <c r="G5" s="916"/>
      <c r="H5" s="917"/>
      <c r="I5" s="908"/>
    </row>
    <row r="6" spans="1:9" s="11" customFormat="1" ht="27" customHeight="1">
      <c r="A6" s="908"/>
      <c r="B6" s="911"/>
      <c r="C6" s="920"/>
      <c r="D6" s="172" t="s">
        <v>112</v>
      </c>
      <c r="E6" s="172" t="s">
        <v>7</v>
      </c>
      <c r="F6" s="203" t="s">
        <v>112</v>
      </c>
      <c r="G6" s="85" t="s">
        <v>112</v>
      </c>
      <c r="H6" s="85" t="s">
        <v>7</v>
      </c>
      <c r="I6" s="912"/>
    </row>
    <row r="7" spans="1:9" s="12" customFormat="1" ht="27" customHeight="1" thickBot="1">
      <c r="A7" s="204"/>
      <c r="B7" s="75"/>
      <c r="C7" s="205">
        <v>22988645.57</v>
      </c>
      <c r="D7" s="205">
        <v>4952841.24</v>
      </c>
      <c r="E7" s="361">
        <v>21.544728352606466</v>
      </c>
      <c r="F7" s="205">
        <v>17301219</v>
      </c>
      <c r="G7" s="205">
        <v>22254060.240000002</v>
      </c>
      <c r="H7" s="361">
        <v>96.804573250028142</v>
      </c>
      <c r="I7" s="205">
        <v>734585.33</v>
      </c>
    </row>
    <row r="8" spans="1:9" s="345" customFormat="1" ht="27" customHeight="1" thickTop="1">
      <c r="A8" s="987">
        <v>1</v>
      </c>
      <c r="B8" s="988" t="s">
        <v>31</v>
      </c>
      <c r="C8" s="989">
        <v>104000</v>
      </c>
      <c r="D8" s="989">
        <v>0</v>
      </c>
      <c r="E8" s="989">
        <v>0</v>
      </c>
      <c r="F8" s="989">
        <v>104000</v>
      </c>
      <c r="G8" s="989">
        <v>104000</v>
      </c>
      <c r="H8" s="989">
        <v>100</v>
      </c>
      <c r="I8" s="990">
        <v>0</v>
      </c>
    </row>
    <row r="9" spans="1:9" s="345" customFormat="1" ht="27" customHeight="1">
      <c r="A9" s="347">
        <v>2</v>
      </c>
      <c r="B9" s="348" t="s">
        <v>94</v>
      </c>
      <c r="C9" s="125">
        <v>519400</v>
      </c>
      <c r="D9" s="125">
        <v>0</v>
      </c>
      <c r="E9" s="125">
        <v>0</v>
      </c>
      <c r="F9" s="125">
        <v>519400</v>
      </c>
      <c r="G9" s="125">
        <v>519400</v>
      </c>
      <c r="H9" s="125">
        <v>100</v>
      </c>
      <c r="I9" s="529">
        <v>0</v>
      </c>
    </row>
    <row r="10" spans="1:9" s="345" customFormat="1" ht="27" customHeight="1">
      <c r="A10" s="347">
        <v>3</v>
      </c>
      <c r="B10" s="348" t="s">
        <v>34</v>
      </c>
      <c r="C10" s="125">
        <v>149200</v>
      </c>
      <c r="D10" s="125">
        <v>104000</v>
      </c>
      <c r="E10" s="125">
        <v>69.705093833780154</v>
      </c>
      <c r="F10" s="125">
        <v>26136</v>
      </c>
      <c r="G10" s="125">
        <v>130136</v>
      </c>
      <c r="H10" s="125">
        <v>87.222520107238608</v>
      </c>
      <c r="I10" s="529">
        <v>19064</v>
      </c>
    </row>
    <row r="11" spans="1:9" s="345" customFormat="1" ht="27" customHeight="1">
      <c r="A11" s="347">
        <v>4</v>
      </c>
      <c r="B11" s="348" t="s">
        <v>97</v>
      </c>
      <c r="C11" s="125">
        <v>461200</v>
      </c>
      <c r="D11" s="125">
        <v>0</v>
      </c>
      <c r="E11" s="125">
        <v>0</v>
      </c>
      <c r="F11" s="125">
        <v>352700</v>
      </c>
      <c r="G11" s="125">
        <v>352700</v>
      </c>
      <c r="H11" s="125">
        <v>76.47441457068517</v>
      </c>
      <c r="I11" s="529">
        <v>108500</v>
      </c>
    </row>
    <row r="12" spans="1:9" s="345" customFormat="1" ht="27" customHeight="1">
      <c r="A12" s="347">
        <v>5</v>
      </c>
      <c r="B12" s="348" t="s">
        <v>37</v>
      </c>
      <c r="C12" s="125">
        <v>926800</v>
      </c>
      <c r="D12" s="125">
        <v>171522</v>
      </c>
      <c r="E12" s="125">
        <v>18.506905481225722</v>
      </c>
      <c r="F12" s="125">
        <v>628400</v>
      </c>
      <c r="G12" s="125">
        <v>799922</v>
      </c>
      <c r="H12" s="125">
        <v>86.310099266292625</v>
      </c>
      <c r="I12" s="529">
        <v>126878</v>
      </c>
    </row>
    <row r="13" spans="1:9" s="345" customFormat="1" ht="27" customHeight="1">
      <c r="A13" s="347">
        <v>6</v>
      </c>
      <c r="B13" s="348" t="s">
        <v>38</v>
      </c>
      <c r="C13" s="125">
        <v>565200</v>
      </c>
      <c r="D13" s="125">
        <v>0</v>
      </c>
      <c r="E13" s="125">
        <v>0</v>
      </c>
      <c r="F13" s="125">
        <v>472039</v>
      </c>
      <c r="G13" s="125">
        <v>472039</v>
      </c>
      <c r="H13" s="125">
        <v>83.517162066525117</v>
      </c>
      <c r="I13" s="529">
        <v>93161</v>
      </c>
    </row>
    <row r="14" spans="1:9" s="345" customFormat="1" ht="27" customHeight="1">
      <c r="A14" s="347">
        <v>7</v>
      </c>
      <c r="B14" s="348" t="s">
        <v>39</v>
      </c>
      <c r="C14" s="125">
        <v>524400</v>
      </c>
      <c r="D14" s="125">
        <v>330000</v>
      </c>
      <c r="E14" s="125">
        <v>62.929061784897023</v>
      </c>
      <c r="F14" s="125">
        <v>194400</v>
      </c>
      <c r="G14" s="125">
        <v>524400</v>
      </c>
      <c r="H14" s="362">
        <v>100</v>
      </c>
      <c r="I14" s="529">
        <v>0</v>
      </c>
    </row>
    <row r="15" spans="1:9" s="345" customFormat="1" ht="27" customHeight="1">
      <c r="A15" s="347">
        <v>8</v>
      </c>
      <c r="B15" s="348" t="s">
        <v>40</v>
      </c>
      <c r="C15" s="125">
        <v>402400</v>
      </c>
      <c r="D15" s="125">
        <v>41127.019999999997</v>
      </c>
      <c r="E15" s="125">
        <v>10.2204324055666</v>
      </c>
      <c r="F15" s="125">
        <v>357200</v>
      </c>
      <c r="G15" s="125">
        <v>398327.02</v>
      </c>
      <c r="H15" s="125">
        <v>98.987828031809144</v>
      </c>
      <c r="I15" s="529">
        <v>4072.9799999999814</v>
      </c>
    </row>
    <row r="16" spans="1:9" s="345" customFormat="1" ht="27" customHeight="1">
      <c r="A16" s="347">
        <v>9</v>
      </c>
      <c r="B16" s="348" t="s">
        <v>41</v>
      </c>
      <c r="C16" s="125">
        <v>135000</v>
      </c>
      <c r="D16" s="125">
        <v>0</v>
      </c>
      <c r="E16" s="125">
        <v>0</v>
      </c>
      <c r="F16" s="125">
        <v>135000</v>
      </c>
      <c r="G16" s="125">
        <v>135000</v>
      </c>
      <c r="H16" s="125">
        <v>100</v>
      </c>
      <c r="I16" s="529">
        <v>0</v>
      </c>
    </row>
    <row r="17" spans="1:9" s="345" customFormat="1" ht="27" customHeight="1">
      <c r="A17" s="347">
        <v>10</v>
      </c>
      <c r="B17" s="348" t="s">
        <v>160</v>
      </c>
      <c r="C17" s="125">
        <v>1356400</v>
      </c>
      <c r="D17" s="125">
        <v>104000</v>
      </c>
      <c r="E17" s="125">
        <v>7.6673547626069007</v>
      </c>
      <c r="F17" s="125">
        <v>1252400</v>
      </c>
      <c r="G17" s="125">
        <v>1356400</v>
      </c>
      <c r="H17" s="362">
        <v>100</v>
      </c>
      <c r="I17" s="529">
        <v>0</v>
      </c>
    </row>
    <row r="18" spans="1:9" s="345" customFormat="1" ht="27" customHeight="1">
      <c r="A18" s="347">
        <v>11</v>
      </c>
      <c r="B18" s="348" t="s">
        <v>42</v>
      </c>
      <c r="C18" s="125">
        <v>773200</v>
      </c>
      <c r="D18" s="125">
        <v>725409.65</v>
      </c>
      <c r="E18" s="125">
        <v>93.819147697878947</v>
      </c>
      <c r="F18" s="125">
        <v>0</v>
      </c>
      <c r="G18" s="125">
        <v>725409.65</v>
      </c>
      <c r="H18" s="362">
        <v>93.819147697878947</v>
      </c>
      <c r="I18" s="529">
        <v>47790.349999999977</v>
      </c>
    </row>
    <row r="19" spans="1:9" s="345" customFormat="1" ht="27" customHeight="1">
      <c r="A19" s="347">
        <v>12</v>
      </c>
      <c r="B19" s="348" t="s">
        <v>161</v>
      </c>
      <c r="C19" s="125">
        <v>551600</v>
      </c>
      <c r="D19" s="529">
        <v>0</v>
      </c>
      <c r="E19" s="125">
        <v>0</v>
      </c>
      <c r="F19" s="125">
        <v>506400</v>
      </c>
      <c r="G19" s="125">
        <v>506400</v>
      </c>
      <c r="H19" s="125">
        <v>91.805656272661352</v>
      </c>
      <c r="I19" s="529">
        <v>45200</v>
      </c>
    </row>
    <row r="20" spans="1:9" s="345" customFormat="1" ht="27" customHeight="1">
      <c r="A20" s="347">
        <v>13</v>
      </c>
      <c r="B20" s="348" t="s">
        <v>43</v>
      </c>
      <c r="C20" s="125">
        <v>978097</v>
      </c>
      <c r="D20" s="125">
        <v>812181</v>
      </c>
      <c r="E20" s="125">
        <v>83.036856262722409</v>
      </c>
      <c r="F20" s="125">
        <v>100897</v>
      </c>
      <c r="G20" s="125">
        <v>913078</v>
      </c>
      <c r="H20" s="362">
        <v>93.352499803189261</v>
      </c>
      <c r="I20" s="529">
        <v>65019</v>
      </c>
    </row>
    <row r="21" spans="1:9" s="345" customFormat="1" ht="27" customHeight="1">
      <c r="A21" s="347">
        <v>14</v>
      </c>
      <c r="B21" s="348" t="s">
        <v>162</v>
      </c>
      <c r="C21" s="125">
        <v>549100</v>
      </c>
      <c r="D21" s="125">
        <v>0</v>
      </c>
      <c r="E21" s="125">
        <v>0</v>
      </c>
      <c r="F21" s="125">
        <v>549100</v>
      </c>
      <c r="G21" s="125">
        <v>549100</v>
      </c>
      <c r="H21" s="125">
        <v>100</v>
      </c>
      <c r="I21" s="529">
        <v>0</v>
      </c>
    </row>
    <row r="22" spans="1:9" s="345" customFormat="1" ht="27" customHeight="1">
      <c r="A22" s="347">
        <v>15</v>
      </c>
      <c r="B22" s="348" t="s">
        <v>44</v>
      </c>
      <c r="C22" s="125">
        <v>863600</v>
      </c>
      <c r="D22" s="125">
        <v>45200</v>
      </c>
      <c r="E22" s="125">
        <v>5.2339045854562301</v>
      </c>
      <c r="F22" s="125">
        <v>818400</v>
      </c>
      <c r="G22" s="125">
        <v>863600</v>
      </c>
      <c r="H22" s="125">
        <v>100</v>
      </c>
      <c r="I22" s="529">
        <v>0</v>
      </c>
    </row>
    <row r="23" spans="1:9" s="345" customFormat="1" ht="27" customHeight="1">
      <c r="A23" s="347">
        <v>16</v>
      </c>
      <c r="B23" s="348" t="s">
        <v>45</v>
      </c>
      <c r="C23" s="125">
        <v>336780</v>
      </c>
      <c r="D23" s="125">
        <v>156880</v>
      </c>
      <c r="E23" s="362">
        <v>46.582338618682819</v>
      </c>
      <c r="F23" s="125">
        <v>179900</v>
      </c>
      <c r="G23" s="125">
        <v>336780</v>
      </c>
      <c r="H23" s="362">
        <v>100</v>
      </c>
      <c r="I23" s="529">
        <v>0</v>
      </c>
    </row>
    <row r="24" spans="1:9" s="345" customFormat="1" ht="27" customHeight="1">
      <c r="A24" s="347">
        <v>17</v>
      </c>
      <c r="B24" s="348" t="s">
        <v>46</v>
      </c>
      <c r="C24" s="125">
        <v>1315028.1499999999</v>
      </c>
      <c r="D24" s="125">
        <v>451428.15</v>
      </c>
      <c r="E24" s="125">
        <v>34.328402019378828</v>
      </c>
      <c r="F24" s="125">
        <v>863600</v>
      </c>
      <c r="G24" s="125">
        <v>1315028.1499999999</v>
      </c>
      <c r="H24" s="362">
        <v>100</v>
      </c>
      <c r="I24" s="529">
        <v>0</v>
      </c>
    </row>
    <row r="25" spans="1:9" s="345" customFormat="1" ht="27" customHeight="1">
      <c r="A25" s="347">
        <v>18</v>
      </c>
      <c r="B25" s="348" t="s">
        <v>47</v>
      </c>
      <c r="C25" s="125">
        <v>583200</v>
      </c>
      <c r="D25" s="125">
        <v>104000</v>
      </c>
      <c r="E25" s="125">
        <v>17.832647462277091</v>
      </c>
      <c r="F25" s="125">
        <v>479200</v>
      </c>
      <c r="G25" s="125">
        <v>583200</v>
      </c>
      <c r="H25" s="125">
        <v>100</v>
      </c>
      <c r="I25" s="529">
        <v>0</v>
      </c>
    </row>
    <row r="26" spans="1:9" s="345" customFormat="1" ht="27" customHeight="1">
      <c r="A26" s="347">
        <v>19</v>
      </c>
      <c r="B26" s="348" t="s">
        <v>48</v>
      </c>
      <c r="C26" s="125">
        <v>312000</v>
      </c>
      <c r="D26" s="125">
        <v>312000</v>
      </c>
      <c r="E26" s="125">
        <v>100</v>
      </c>
      <c r="F26" s="125">
        <v>0</v>
      </c>
      <c r="G26" s="125">
        <v>312000</v>
      </c>
      <c r="H26" s="125">
        <v>100</v>
      </c>
      <c r="I26" s="529">
        <v>0</v>
      </c>
    </row>
    <row r="27" spans="1:9" s="345" customFormat="1" ht="27" customHeight="1">
      <c r="A27" s="347">
        <v>20</v>
      </c>
      <c r="B27" s="348" t="s">
        <v>49</v>
      </c>
      <c r="C27" s="125">
        <v>2812400</v>
      </c>
      <c r="D27" s="125">
        <v>0</v>
      </c>
      <c r="E27" s="125">
        <v>0</v>
      </c>
      <c r="F27" s="125">
        <v>2812400</v>
      </c>
      <c r="G27" s="125">
        <v>2812400</v>
      </c>
      <c r="H27" s="362">
        <v>100</v>
      </c>
      <c r="I27" s="529">
        <v>0</v>
      </c>
    </row>
    <row r="28" spans="1:9" s="345" customFormat="1" ht="27" customHeight="1">
      <c r="A28" s="347">
        <v>21</v>
      </c>
      <c r="B28" s="348" t="s">
        <v>102</v>
      </c>
      <c r="C28" s="125">
        <v>1163377</v>
      </c>
      <c r="D28" s="125">
        <v>0</v>
      </c>
      <c r="E28" s="125">
        <v>0</v>
      </c>
      <c r="F28" s="125">
        <v>1163377</v>
      </c>
      <c r="G28" s="125">
        <v>1163377</v>
      </c>
      <c r="H28" s="125">
        <v>100</v>
      </c>
      <c r="I28" s="529">
        <v>0</v>
      </c>
    </row>
    <row r="29" spans="1:9" s="345" customFormat="1" ht="27" customHeight="1">
      <c r="A29" s="347">
        <v>22</v>
      </c>
      <c r="B29" s="348" t="s">
        <v>50</v>
      </c>
      <c r="C29" s="125">
        <v>514000</v>
      </c>
      <c r="D29" s="125">
        <v>410000</v>
      </c>
      <c r="E29" s="125">
        <v>79.766536964980546</v>
      </c>
      <c r="F29" s="125">
        <v>104000</v>
      </c>
      <c r="G29" s="125">
        <v>514000</v>
      </c>
      <c r="H29" s="362">
        <v>100</v>
      </c>
      <c r="I29" s="529">
        <v>0</v>
      </c>
    </row>
    <row r="30" spans="1:9" s="345" customFormat="1" ht="27" customHeight="1">
      <c r="A30" s="347">
        <v>23</v>
      </c>
      <c r="B30" s="348" t="s">
        <v>20</v>
      </c>
      <c r="C30" s="125">
        <v>123626</v>
      </c>
      <c r="D30" s="125">
        <v>78756</v>
      </c>
      <c r="E30" s="125">
        <v>63.705045864138611</v>
      </c>
      <c r="F30" s="125">
        <v>44870</v>
      </c>
      <c r="G30" s="125">
        <v>123626</v>
      </c>
      <c r="H30" s="362">
        <v>100</v>
      </c>
      <c r="I30" s="529">
        <v>0</v>
      </c>
    </row>
    <row r="31" spans="1:9" s="345" customFormat="1" ht="27" customHeight="1">
      <c r="A31" s="347">
        <v>24</v>
      </c>
      <c r="B31" s="348" t="s">
        <v>22</v>
      </c>
      <c r="C31" s="125">
        <v>45200</v>
      </c>
      <c r="D31" s="125">
        <v>0</v>
      </c>
      <c r="E31" s="125">
        <v>0</v>
      </c>
      <c r="F31" s="125">
        <v>0</v>
      </c>
      <c r="G31" s="125">
        <v>0</v>
      </c>
      <c r="H31" s="125">
        <v>0</v>
      </c>
      <c r="I31" s="529">
        <v>45200</v>
      </c>
    </row>
    <row r="32" spans="1:9" s="345" customFormat="1" ht="27" customHeight="1">
      <c r="A32" s="347">
        <v>25</v>
      </c>
      <c r="B32" s="348" t="s">
        <v>163</v>
      </c>
      <c r="C32" s="125">
        <v>703200</v>
      </c>
      <c r="D32" s="125">
        <v>149200</v>
      </c>
      <c r="E32" s="125">
        <v>21.217292377701934</v>
      </c>
      <c r="F32" s="125">
        <v>548000</v>
      </c>
      <c r="G32" s="125">
        <v>697200</v>
      </c>
      <c r="H32" s="362">
        <v>99.146757679180894</v>
      </c>
      <c r="I32" s="529">
        <v>6000</v>
      </c>
    </row>
    <row r="33" spans="1:9" s="345" customFormat="1" ht="27" customHeight="1">
      <c r="A33" s="347">
        <v>26</v>
      </c>
      <c r="B33" s="348" t="s">
        <v>53</v>
      </c>
      <c r="C33" s="125">
        <v>149200</v>
      </c>
      <c r="D33" s="125">
        <v>149200</v>
      </c>
      <c r="E33" s="715">
        <v>100</v>
      </c>
      <c r="F33" s="125">
        <v>0</v>
      </c>
      <c r="G33" s="125">
        <v>149200</v>
      </c>
      <c r="H33" s="362">
        <v>100</v>
      </c>
      <c r="I33" s="529">
        <v>0</v>
      </c>
    </row>
    <row r="34" spans="1:9" s="345" customFormat="1" ht="27" customHeight="1">
      <c r="A34" s="347">
        <v>27</v>
      </c>
      <c r="B34" s="348" t="s">
        <v>54</v>
      </c>
      <c r="C34" s="125">
        <v>596800</v>
      </c>
      <c r="D34" s="125">
        <v>0</v>
      </c>
      <c r="E34" s="125">
        <v>0</v>
      </c>
      <c r="F34" s="125">
        <v>596800</v>
      </c>
      <c r="G34" s="125">
        <v>596800</v>
      </c>
      <c r="H34" s="362">
        <v>100</v>
      </c>
      <c r="I34" s="529">
        <v>0</v>
      </c>
    </row>
    <row r="35" spans="1:9" s="345" customFormat="1" ht="27" customHeight="1">
      <c r="A35" s="347">
        <v>28</v>
      </c>
      <c r="B35" s="348" t="s">
        <v>23</v>
      </c>
      <c r="C35" s="125">
        <v>950000</v>
      </c>
      <c r="D35" s="125">
        <v>0</v>
      </c>
      <c r="E35" s="125">
        <v>0</v>
      </c>
      <c r="F35" s="125">
        <v>950000</v>
      </c>
      <c r="G35" s="125">
        <v>950000</v>
      </c>
      <c r="H35" s="362">
        <v>100</v>
      </c>
      <c r="I35" s="529">
        <v>0</v>
      </c>
    </row>
    <row r="36" spans="1:9" s="345" customFormat="1" ht="27" customHeight="1">
      <c r="A36" s="347">
        <v>29</v>
      </c>
      <c r="B36" s="348" t="s">
        <v>55</v>
      </c>
      <c r="C36" s="125">
        <v>545100</v>
      </c>
      <c r="D36" s="125">
        <v>0</v>
      </c>
      <c r="E36" s="125">
        <v>0</v>
      </c>
      <c r="F36" s="125">
        <v>520600</v>
      </c>
      <c r="G36" s="125">
        <v>520600</v>
      </c>
      <c r="H36" s="125">
        <v>95.505411851036513</v>
      </c>
      <c r="I36" s="529">
        <v>24500</v>
      </c>
    </row>
    <row r="37" spans="1:9" s="345" customFormat="1" ht="27" customHeight="1">
      <c r="A37" s="347">
        <v>30</v>
      </c>
      <c r="B37" s="348" t="s">
        <v>56</v>
      </c>
      <c r="C37" s="125">
        <v>104000</v>
      </c>
      <c r="D37" s="125">
        <v>0</v>
      </c>
      <c r="E37" s="125">
        <v>0</v>
      </c>
      <c r="F37" s="125">
        <v>104000</v>
      </c>
      <c r="G37" s="125">
        <v>104000</v>
      </c>
      <c r="H37" s="362">
        <v>100</v>
      </c>
      <c r="I37" s="529">
        <v>0</v>
      </c>
    </row>
    <row r="38" spans="1:9" s="345" customFormat="1" ht="27" customHeight="1">
      <c r="A38" s="347">
        <v>31</v>
      </c>
      <c r="B38" s="348" t="s">
        <v>58</v>
      </c>
      <c r="C38" s="125">
        <v>208000</v>
      </c>
      <c r="D38" s="125">
        <v>0</v>
      </c>
      <c r="E38" s="125">
        <v>0</v>
      </c>
      <c r="F38" s="125">
        <v>208000</v>
      </c>
      <c r="G38" s="125">
        <v>208000</v>
      </c>
      <c r="H38" s="125">
        <v>100</v>
      </c>
      <c r="I38" s="529">
        <v>0</v>
      </c>
    </row>
    <row r="39" spans="1:9" s="345" customFormat="1" ht="27" customHeight="1">
      <c r="A39" s="347">
        <v>32</v>
      </c>
      <c r="B39" s="348" t="s">
        <v>61</v>
      </c>
      <c r="C39" s="125">
        <v>82165.42</v>
      </c>
      <c r="D39" s="125">
        <v>82165.42</v>
      </c>
      <c r="E39" s="681">
        <v>100</v>
      </c>
      <c r="F39" s="125">
        <v>0</v>
      </c>
      <c r="G39" s="125">
        <v>82165.42</v>
      </c>
      <c r="H39" s="362">
        <v>100</v>
      </c>
      <c r="I39" s="529">
        <v>0</v>
      </c>
    </row>
    <row r="40" spans="1:9" s="345" customFormat="1" ht="27" customHeight="1">
      <c r="A40" s="347">
        <v>33</v>
      </c>
      <c r="B40" s="348" t="s">
        <v>173</v>
      </c>
      <c r="C40" s="125">
        <v>399800</v>
      </c>
      <c r="D40" s="125">
        <v>399800</v>
      </c>
      <c r="E40" s="362">
        <v>100</v>
      </c>
      <c r="F40" s="125">
        <v>0</v>
      </c>
      <c r="G40" s="125">
        <v>399800</v>
      </c>
      <c r="H40" s="362">
        <v>100</v>
      </c>
      <c r="I40" s="529">
        <v>0</v>
      </c>
    </row>
    <row r="41" spans="1:9" s="345" customFormat="1" ht="27" customHeight="1">
      <c r="A41" s="347">
        <v>34</v>
      </c>
      <c r="B41" s="348" t="s">
        <v>65</v>
      </c>
      <c r="C41" s="125">
        <v>135600</v>
      </c>
      <c r="D41" s="125">
        <v>90400</v>
      </c>
      <c r="E41" s="125">
        <v>66.666666666666671</v>
      </c>
      <c r="F41" s="125">
        <v>45200</v>
      </c>
      <c r="G41" s="125">
        <v>135600</v>
      </c>
      <c r="H41" s="362">
        <v>100</v>
      </c>
      <c r="I41" s="529">
        <v>0</v>
      </c>
    </row>
    <row r="42" spans="1:9" s="345" customFormat="1" ht="27" customHeight="1">
      <c r="A42" s="347">
        <v>35</v>
      </c>
      <c r="B42" s="348" t="s">
        <v>66</v>
      </c>
      <c r="C42" s="125">
        <v>60000</v>
      </c>
      <c r="D42" s="125">
        <v>60000</v>
      </c>
      <c r="E42" s="362">
        <v>100</v>
      </c>
      <c r="F42" s="125">
        <v>0</v>
      </c>
      <c r="G42" s="125">
        <v>60000</v>
      </c>
      <c r="H42" s="362">
        <v>100</v>
      </c>
      <c r="I42" s="529">
        <v>0</v>
      </c>
    </row>
    <row r="43" spans="1:9" s="345" customFormat="1" ht="27" customHeight="1">
      <c r="A43" s="347">
        <v>36</v>
      </c>
      <c r="B43" s="348" t="s">
        <v>68</v>
      </c>
      <c r="C43" s="125">
        <v>45200</v>
      </c>
      <c r="D43" s="125">
        <v>0</v>
      </c>
      <c r="E43" s="125">
        <v>0</v>
      </c>
      <c r="F43" s="125">
        <v>45200</v>
      </c>
      <c r="G43" s="125">
        <v>45200</v>
      </c>
      <c r="H43" s="125">
        <v>100</v>
      </c>
      <c r="I43" s="529">
        <v>0</v>
      </c>
    </row>
    <row r="44" spans="1:9" s="345" customFormat="1" ht="27" customHeight="1">
      <c r="A44" s="347">
        <v>37</v>
      </c>
      <c r="B44" s="348" t="s">
        <v>70</v>
      </c>
      <c r="C44" s="125">
        <v>148000</v>
      </c>
      <c r="D44" s="125">
        <v>0</v>
      </c>
      <c r="E44" s="681">
        <v>0</v>
      </c>
      <c r="F44" s="125">
        <v>148000</v>
      </c>
      <c r="G44" s="125">
        <v>148000</v>
      </c>
      <c r="H44" s="362">
        <v>100</v>
      </c>
      <c r="I44" s="529">
        <v>0</v>
      </c>
    </row>
    <row r="45" spans="1:9" s="345" customFormat="1" ht="27" customHeight="1">
      <c r="A45" s="347">
        <v>38</v>
      </c>
      <c r="B45" s="348" t="s">
        <v>71</v>
      </c>
      <c r="C45" s="125">
        <v>1174000</v>
      </c>
      <c r="D45" s="125">
        <v>0</v>
      </c>
      <c r="E45" s="125">
        <v>0</v>
      </c>
      <c r="F45" s="125">
        <v>1174000</v>
      </c>
      <c r="G45" s="125">
        <v>1174000</v>
      </c>
      <c r="H45" s="362">
        <v>100</v>
      </c>
      <c r="I45" s="529">
        <v>0</v>
      </c>
    </row>
    <row r="46" spans="1:9" s="345" customFormat="1" ht="27" customHeight="1">
      <c r="A46" s="347">
        <v>39</v>
      </c>
      <c r="B46" s="348" t="s">
        <v>72</v>
      </c>
      <c r="C46" s="125">
        <v>149200</v>
      </c>
      <c r="D46" s="125">
        <v>0</v>
      </c>
      <c r="E46" s="125">
        <v>0</v>
      </c>
      <c r="F46" s="125">
        <v>45200</v>
      </c>
      <c r="G46" s="125">
        <v>45200</v>
      </c>
      <c r="H46" s="125">
        <v>30.294906166219839</v>
      </c>
      <c r="I46" s="529">
        <v>104000</v>
      </c>
    </row>
    <row r="47" spans="1:9" s="345" customFormat="1" ht="27" customHeight="1">
      <c r="A47" s="347">
        <v>40</v>
      </c>
      <c r="B47" s="348" t="s">
        <v>165</v>
      </c>
      <c r="C47" s="125">
        <v>479200</v>
      </c>
      <c r="D47" s="125">
        <v>45200</v>
      </c>
      <c r="E47" s="125">
        <v>9.4323873121869788</v>
      </c>
      <c r="F47" s="125">
        <v>388800</v>
      </c>
      <c r="G47" s="125">
        <v>434000</v>
      </c>
      <c r="H47" s="362">
        <v>90.567612687813025</v>
      </c>
      <c r="I47" s="529">
        <v>45200</v>
      </c>
    </row>
    <row r="48" spans="1:9" s="345" customFormat="1" ht="27" customHeight="1">
      <c r="A48" s="347">
        <v>41</v>
      </c>
      <c r="B48" s="348" t="s">
        <v>73</v>
      </c>
      <c r="C48" s="125">
        <v>90400</v>
      </c>
      <c r="D48" s="125">
        <v>0</v>
      </c>
      <c r="E48" s="125">
        <v>0</v>
      </c>
      <c r="F48" s="125">
        <v>90400</v>
      </c>
      <c r="G48" s="125">
        <v>90400</v>
      </c>
      <c r="H48" s="362">
        <v>100</v>
      </c>
      <c r="I48" s="529">
        <v>0</v>
      </c>
    </row>
    <row r="49" spans="1:9" s="345" customFormat="1" ht="27" customHeight="1">
      <c r="A49" s="347">
        <v>42</v>
      </c>
      <c r="B49" s="348" t="s">
        <v>74</v>
      </c>
      <c r="C49" s="125">
        <v>149200</v>
      </c>
      <c r="D49" s="125">
        <v>45200</v>
      </c>
      <c r="E49" s="125">
        <v>30.294906166219839</v>
      </c>
      <c r="F49" s="125">
        <v>104000</v>
      </c>
      <c r="G49" s="125">
        <v>149200</v>
      </c>
      <c r="H49" s="362">
        <v>100</v>
      </c>
      <c r="I49" s="529">
        <v>0</v>
      </c>
    </row>
    <row r="50" spans="1:9" s="345" customFormat="1" ht="27" customHeight="1">
      <c r="A50" s="347">
        <v>43</v>
      </c>
      <c r="B50" s="348" t="s">
        <v>75</v>
      </c>
      <c r="C50" s="125">
        <v>754372</v>
      </c>
      <c r="D50" s="125">
        <v>85172</v>
      </c>
      <c r="E50" s="125">
        <v>11.290450865090433</v>
      </c>
      <c r="F50" s="125">
        <v>669200</v>
      </c>
      <c r="G50" s="125">
        <v>754372</v>
      </c>
      <c r="H50" s="362">
        <v>100</v>
      </c>
      <c r="I50" s="529">
        <v>0</v>
      </c>
    </row>
    <row r="51" spans="1:9" s="353" customFormat="1" ht="27" customHeight="1">
      <c r="A51" s="351"/>
      <c r="B51" s="352"/>
      <c r="C51" s="217"/>
      <c r="D51" s="217"/>
      <c r="E51" s="217"/>
      <c r="F51" s="217"/>
      <c r="G51" s="217"/>
      <c r="H51" s="217"/>
      <c r="I51" s="530">
        <v>0</v>
      </c>
    </row>
    <row r="52" spans="1:9">
      <c r="A52" s="76"/>
      <c r="B52" s="77"/>
      <c r="C52" s="206"/>
      <c r="D52" s="206"/>
      <c r="E52" s="206"/>
      <c r="F52" s="206"/>
      <c r="G52" s="206"/>
      <c r="H52" s="206"/>
      <c r="I52" s="76"/>
    </row>
    <row r="82" spans="4:4">
      <c r="D82" s="207" t="s">
        <v>175</v>
      </c>
    </row>
  </sheetData>
  <mergeCells count="10">
    <mergeCell ref="G4:H5"/>
    <mergeCell ref="I4:I6"/>
    <mergeCell ref="C4:C6"/>
    <mergeCell ref="D4:E5"/>
    <mergeCell ref="F4:F5"/>
    <mergeCell ref="A4:A6"/>
    <mergeCell ref="B4:B6"/>
    <mergeCell ref="A1:I1"/>
    <mergeCell ref="A2:I2"/>
    <mergeCell ref="A3:I3"/>
  </mergeCells>
  <printOptions horizontalCentered="1"/>
  <pageMargins left="0.7" right="0.7" top="0.81" bottom="0.38" header="0.05" footer="0.59"/>
  <pageSetup paperSize="9" scale="8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2963-99AA-4AA5-8715-238D3AA1A011}">
  <sheetPr>
    <tabColor rgb="FFFFFF00"/>
  </sheetPr>
  <dimension ref="A1:L21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A4" sqref="A4:A5"/>
    </sheetView>
  </sheetViews>
  <sheetFormatPr defaultColWidth="10.42578125" defaultRowHeight="26.1" customHeight="1"/>
  <cols>
    <col min="1" max="1" width="7.28515625" style="743" customWidth="1"/>
    <col min="2" max="2" width="14.42578125" style="744" customWidth="1"/>
    <col min="3" max="3" width="54.140625" style="743" customWidth="1"/>
    <col min="4" max="5" width="18.140625" style="745" bestFit="1" customWidth="1"/>
    <col min="6" max="6" width="12.42578125" style="746" bestFit="1" customWidth="1"/>
    <col min="7" max="7" width="16.7109375" style="745" customWidth="1"/>
    <col min="8" max="8" width="18.140625" style="745" bestFit="1" customWidth="1"/>
    <col min="9" max="9" width="12.7109375" style="746" bestFit="1" customWidth="1"/>
    <col min="10" max="10" width="18.140625" style="745" bestFit="1" customWidth="1"/>
    <col min="11" max="11" width="14.7109375" style="743" customWidth="1"/>
    <col min="12" max="12" width="24.42578125" style="748" customWidth="1"/>
    <col min="13" max="16384" width="10.42578125" style="749"/>
  </cols>
  <sheetData>
    <row r="1" spans="1:12" ht="30" customHeight="1">
      <c r="K1" s="747"/>
    </row>
    <row r="2" spans="1:12" s="750" customFormat="1" ht="30" customHeight="1">
      <c r="A2" s="927" t="s">
        <v>539</v>
      </c>
      <c r="B2" s="927"/>
      <c r="C2" s="927"/>
      <c r="D2" s="927"/>
      <c r="E2" s="927"/>
      <c r="F2" s="927"/>
      <c r="G2" s="927"/>
      <c r="H2" s="927"/>
      <c r="I2" s="927"/>
      <c r="J2" s="927"/>
      <c r="K2" s="927"/>
      <c r="L2" s="748"/>
    </row>
    <row r="3" spans="1:12" s="750" customFormat="1" ht="30" customHeight="1">
      <c r="A3" s="927" t="s">
        <v>574</v>
      </c>
      <c r="B3" s="927"/>
      <c r="C3" s="927"/>
      <c r="D3" s="927"/>
      <c r="E3" s="927"/>
      <c r="F3" s="927"/>
      <c r="G3" s="927"/>
      <c r="H3" s="927"/>
      <c r="I3" s="927"/>
      <c r="J3" s="927"/>
      <c r="K3" s="927"/>
      <c r="L3" s="748"/>
    </row>
    <row r="4" spans="1:12" s="751" customFormat="1" ht="46.5" customHeight="1">
      <c r="A4" s="928" t="s">
        <v>24</v>
      </c>
      <c r="B4" s="928" t="s">
        <v>540</v>
      </c>
      <c r="C4" s="931" t="s">
        <v>3</v>
      </c>
      <c r="D4" s="932" t="s">
        <v>127</v>
      </c>
      <c r="E4" s="934" t="s">
        <v>9</v>
      </c>
      <c r="F4" s="935"/>
      <c r="G4" s="936" t="s">
        <v>136</v>
      </c>
      <c r="H4" s="937" t="s">
        <v>169</v>
      </c>
      <c r="I4" s="935"/>
      <c r="J4" s="936" t="s">
        <v>4</v>
      </c>
      <c r="K4" s="928" t="s">
        <v>28</v>
      </c>
      <c r="L4" s="748"/>
    </row>
    <row r="5" spans="1:12" s="754" customFormat="1" ht="27" customHeight="1">
      <c r="A5" s="929"/>
      <c r="B5" s="930"/>
      <c r="C5" s="930"/>
      <c r="D5" s="933"/>
      <c r="E5" s="752" t="s">
        <v>112</v>
      </c>
      <c r="F5" s="752" t="s">
        <v>7</v>
      </c>
      <c r="G5" s="933"/>
      <c r="H5" s="752" t="s">
        <v>112</v>
      </c>
      <c r="I5" s="752" t="s">
        <v>7</v>
      </c>
      <c r="J5" s="938"/>
      <c r="K5" s="929"/>
      <c r="L5" s="753"/>
    </row>
    <row r="6" spans="1:12" s="760" customFormat="1" ht="27" customHeight="1" thickBot="1">
      <c r="A6" s="755"/>
      <c r="B6" s="756"/>
      <c r="C6" s="757" t="s">
        <v>12</v>
      </c>
      <c r="D6" s="758">
        <f>SUM(D7:D10)</f>
        <v>165000</v>
      </c>
      <c r="E6" s="758">
        <f>SUM(E7:E10)</f>
        <v>165000</v>
      </c>
      <c r="F6" s="759">
        <f>+E6*100/D6</f>
        <v>100</v>
      </c>
      <c r="G6" s="758">
        <f>SUM(G7:G10)</f>
        <v>0</v>
      </c>
      <c r="H6" s="758">
        <f>SUM(H7:H10)</f>
        <v>165000</v>
      </c>
      <c r="I6" s="758">
        <f>H6*100/D6</f>
        <v>100</v>
      </c>
      <c r="J6" s="758">
        <f>SUM(J7:J10)</f>
        <v>0</v>
      </c>
      <c r="K6" s="756"/>
      <c r="L6" s="753"/>
    </row>
    <row r="7" spans="1:12" s="771" customFormat="1" ht="68.25" thickTop="1">
      <c r="A7" s="761">
        <v>1</v>
      </c>
      <c r="B7" s="762" t="s">
        <v>541</v>
      </c>
      <c r="C7" s="763" t="s">
        <v>542</v>
      </c>
      <c r="D7" s="764">
        <v>165000</v>
      </c>
      <c r="E7" s="765">
        <v>165000</v>
      </c>
      <c r="F7" s="766">
        <f>E7*100/D7</f>
        <v>100</v>
      </c>
      <c r="G7" s="764"/>
      <c r="H7" s="767">
        <f>E7+G7</f>
        <v>165000</v>
      </c>
      <c r="I7" s="768">
        <f>H7*100/D7</f>
        <v>100</v>
      </c>
      <c r="J7" s="769">
        <f>D7-H7</f>
        <v>0</v>
      </c>
      <c r="K7" s="761" t="s">
        <v>483</v>
      </c>
      <c r="L7" s="770" t="s">
        <v>543</v>
      </c>
    </row>
    <row r="8" spans="1:12" s="771" customFormat="1" ht="27" customHeight="1">
      <c r="A8" s="772"/>
      <c r="B8" s="762"/>
      <c r="C8" s="763"/>
      <c r="D8" s="773"/>
      <c r="E8" s="774"/>
      <c r="F8" s="766"/>
      <c r="G8" s="773"/>
      <c r="H8" s="767"/>
      <c r="I8" s="768"/>
      <c r="J8" s="769"/>
      <c r="K8" s="775"/>
      <c r="L8" s="776"/>
    </row>
    <row r="9" spans="1:12" s="771" customFormat="1" ht="28.5">
      <c r="A9" s="772"/>
      <c r="B9" s="777"/>
      <c r="C9" s="778"/>
      <c r="D9" s="773"/>
      <c r="E9" s="774"/>
      <c r="F9" s="766"/>
      <c r="G9" s="773"/>
      <c r="H9" s="767"/>
      <c r="I9" s="768"/>
      <c r="J9" s="779"/>
      <c r="K9" s="775"/>
      <c r="L9" s="776"/>
    </row>
    <row r="10" spans="1:12" s="790" customFormat="1" ht="28.5">
      <c r="A10" s="780"/>
      <c r="B10" s="781"/>
      <c r="C10" s="782"/>
      <c r="D10" s="783"/>
      <c r="E10" s="784"/>
      <c r="F10" s="785"/>
      <c r="G10" s="783"/>
      <c r="H10" s="786"/>
      <c r="I10" s="787"/>
      <c r="J10" s="788"/>
      <c r="K10" s="789"/>
      <c r="L10" s="748"/>
    </row>
    <row r="11" spans="1:12" ht="26.25"/>
    <row r="12" spans="1:12" ht="27.95" customHeight="1"/>
    <row r="13" spans="1:12" ht="26.25">
      <c r="D13" s="791"/>
    </row>
    <row r="14" spans="1:12" ht="26.25"/>
    <row r="15" spans="1:12" ht="26.25">
      <c r="G15" s="745" t="s">
        <v>433</v>
      </c>
    </row>
    <row r="16" spans="1:12" ht="27.95" customHeight="1"/>
    <row r="17" ht="27.95" customHeight="1"/>
    <row r="18" ht="26.25"/>
    <row r="19" ht="27" customHeight="1"/>
    <row r="20" ht="26.25"/>
    <row r="21" ht="27" customHeight="1"/>
  </sheetData>
  <mergeCells count="11">
    <mergeCell ref="A2:K2"/>
    <mergeCell ref="A3:K3"/>
    <mergeCell ref="K4:K5"/>
    <mergeCell ref="A4:A5"/>
    <mergeCell ref="B4:B5"/>
    <mergeCell ref="C4:C5"/>
    <mergeCell ref="D4:D5"/>
    <mergeCell ref="E4:F4"/>
    <mergeCell ref="G4:G5"/>
    <mergeCell ref="H4:I4"/>
    <mergeCell ref="J4:J5"/>
  </mergeCells>
  <pageMargins left="0.43307086614173229" right="0.31496062992125984" top="0.59055118110236227" bottom="0.51181102362204722" header="0.23622047244094491" footer="0.15748031496062992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223D-152E-44E9-9CBA-9B8F0132D2C1}">
  <sheetPr>
    <tabColor rgb="FFFFC000"/>
  </sheetPr>
  <dimension ref="A1:P21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L9" sqref="L9"/>
    </sheetView>
  </sheetViews>
  <sheetFormatPr defaultColWidth="10.42578125" defaultRowHeight="26.1" customHeight="1"/>
  <cols>
    <col min="1" max="1" width="9.28515625" style="659" customWidth="1"/>
    <col min="2" max="2" width="55.140625" style="660" customWidth="1"/>
    <col min="3" max="3" width="16.42578125" style="661" customWidth="1"/>
    <col min="4" max="5" width="19.7109375" style="662" customWidth="1"/>
    <col min="6" max="6" width="12.140625" style="663" customWidth="1"/>
    <col min="7" max="8" width="19.7109375" style="664" customWidth="1"/>
    <col min="9" max="9" width="11.85546875" style="665" customWidth="1"/>
    <col min="10" max="10" width="19.7109375" style="662" customWidth="1"/>
    <col min="11" max="11" width="23.42578125" style="666" customWidth="1"/>
    <col min="12" max="12" width="19.42578125" style="667" customWidth="1"/>
    <col min="13" max="13" width="19" style="701" customWidth="1"/>
    <col min="14" max="15" width="10.42578125" style="667"/>
    <col min="16" max="16" width="26.7109375" style="668" bestFit="1" customWidth="1"/>
    <col min="17" max="17" width="14.5703125" style="667" bestFit="1" customWidth="1"/>
    <col min="18" max="16384" width="10.42578125" style="667"/>
  </cols>
  <sheetData>
    <row r="1" spans="1:16" s="611" customFormat="1" ht="30" customHeight="1">
      <c r="A1" s="945" t="s">
        <v>179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M1" s="695"/>
      <c r="P1" s="612"/>
    </row>
    <row r="2" spans="1:16" s="611" customFormat="1" ht="30" customHeight="1">
      <c r="A2" s="945" t="s">
        <v>252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M2" s="695"/>
      <c r="P2" s="612"/>
    </row>
    <row r="3" spans="1:16" s="611" customFormat="1" ht="30" customHeight="1">
      <c r="A3" s="945" t="s">
        <v>575</v>
      </c>
      <c r="B3" s="945"/>
      <c r="C3" s="945"/>
      <c r="D3" s="945"/>
      <c r="E3" s="945"/>
      <c r="F3" s="945"/>
      <c r="G3" s="945"/>
      <c r="H3" s="945"/>
      <c r="I3" s="945"/>
      <c r="J3" s="945"/>
      <c r="K3" s="945"/>
      <c r="M3" s="695"/>
      <c r="P3" s="612"/>
    </row>
    <row r="4" spans="1:16" s="611" customFormat="1" ht="26.1" customHeight="1">
      <c r="A4" s="613"/>
      <c r="B4" s="614"/>
      <c r="C4" s="615"/>
      <c r="D4" s="615"/>
      <c r="E4" s="615"/>
      <c r="F4" s="616"/>
      <c r="G4" s="615"/>
      <c r="H4" s="615"/>
      <c r="I4" s="616"/>
      <c r="J4" s="615"/>
      <c r="K4" s="615"/>
      <c r="M4" s="696"/>
      <c r="P4" s="612"/>
    </row>
    <row r="5" spans="1:16" s="617" customFormat="1" ht="27" customHeight="1">
      <c r="A5" s="942" t="s">
        <v>114</v>
      </c>
      <c r="B5" s="946" t="s">
        <v>180</v>
      </c>
      <c r="C5" s="942" t="s">
        <v>181</v>
      </c>
      <c r="D5" s="949" t="s">
        <v>182</v>
      </c>
      <c r="E5" s="952" t="s">
        <v>9</v>
      </c>
      <c r="F5" s="953"/>
      <c r="G5" s="949" t="s">
        <v>27</v>
      </c>
      <c r="H5" s="949" t="s">
        <v>148</v>
      </c>
      <c r="I5" s="939"/>
      <c r="J5" s="939" t="s">
        <v>4</v>
      </c>
      <c r="K5" s="942" t="s">
        <v>28</v>
      </c>
      <c r="M5" s="697"/>
      <c r="P5" s="618"/>
    </row>
    <row r="6" spans="1:16" s="619" customFormat="1" ht="27" customHeight="1">
      <c r="A6" s="943"/>
      <c r="B6" s="947"/>
      <c r="C6" s="943"/>
      <c r="D6" s="950"/>
      <c r="E6" s="954"/>
      <c r="F6" s="955"/>
      <c r="G6" s="950"/>
      <c r="H6" s="941"/>
      <c r="I6" s="941"/>
      <c r="J6" s="940"/>
      <c r="K6" s="943"/>
      <c r="M6" s="698"/>
      <c r="P6" s="620"/>
    </row>
    <row r="7" spans="1:16" s="619" customFormat="1" ht="27" customHeight="1">
      <c r="A7" s="944"/>
      <c r="B7" s="948"/>
      <c r="C7" s="944"/>
      <c r="D7" s="951"/>
      <c r="E7" s="621" t="s">
        <v>112</v>
      </c>
      <c r="F7" s="622" t="s">
        <v>7</v>
      </c>
      <c r="G7" s="951"/>
      <c r="H7" s="623" t="s">
        <v>112</v>
      </c>
      <c r="I7" s="622" t="s">
        <v>7</v>
      </c>
      <c r="J7" s="941"/>
      <c r="K7" s="944"/>
      <c r="M7" s="698"/>
      <c r="P7" s="620"/>
    </row>
    <row r="8" spans="1:16" s="629" customFormat="1" ht="27" customHeight="1">
      <c r="A8" s="624"/>
      <c r="B8" s="625" t="s">
        <v>183</v>
      </c>
      <c r="C8" s="626"/>
      <c r="D8" s="627">
        <v>3100000</v>
      </c>
      <c r="E8" s="627">
        <v>1907260</v>
      </c>
      <c r="F8" s="628">
        <v>61.524516129032257</v>
      </c>
      <c r="G8" s="627">
        <v>486660</v>
      </c>
      <c r="H8" s="627">
        <v>2393920</v>
      </c>
      <c r="I8" s="628">
        <v>77.223225806451609</v>
      </c>
      <c r="J8" s="627">
        <v>706080</v>
      </c>
      <c r="K8" s="624"/>
      <c r="M8" s="699"/>
      <c r="P8" s="630"/>
    </row>
    <row r="9" spans="1:16" s="637" customFormat="1" ht="67.5">
      <c r="A9" s="631">
        <v>1</v>
      </c>
      <c r="B9" s="632" t="s">
        <v>253</v>
      </c>
      <c r="C9" s="633" t="s">
        <v>254</v>
      </c>
      <c r="D9" s="634">
        <v>300000</v>
      </c>
      <c r="E9" s="634">
        <v>300000</v>
      </c>
      <c r="F9" s="635">
        <v>100</v>
      </c>
      <c r="G9" s="636"/>
      <c r="H9" s="636">
        <v>300000</v>
      </c>
      <c r="I9" s="635">
        <v>100</v>
      </c>
      <c r="J9" s="634">
        <v>0</v>
      </c>
      <c r="K9" s="631" t="s">
        <v>159</v>
      </c>
      <c r="M9" s="700"/>
      <c r="P9" s="638"/>
    </row>
    <row r="10" spans="1:16" s="637" customFormat="1" ht="45">
      <c r="A10" s="639">
        <v>2</v>
      </c>
      <c r="B10" s="640" t="s">
        <v>199</v>
      </c>
      <c r="C10" s="641" t="s">
        <v>254</v>
      </c>
      <c r="D10" s="642">
        <v>300000</v>
      </c>
      <c r="E10" s="642">
        <v>300000</v>
      </c>
      <c r="F10" s="643">
        <v>100</v>
      </c>
      <c r="G10" s="644"/>
      <c r="H10" s="644">
        <v>300000</v>
      </c>
      <c r="I10" s="643">
        <v>100</v>
      </c>
      <c r="J10" s="642">
        <v>0</v>
      </c>
      <c r="K10" s="639" t="s">
        <v>152</v>
      </c>
      <c r="M10" s="700"/>
      <c r="P10" s="638"/>
    </row>
    <row r="11" spans="1:16" s="637" customFormat="1" ht="45">
      <c r="A11" s="645">
        <v>3</v>
      </c>
      <c r="B11" s="646" t="s">
        <v>402</v>
      </c>
      <c r="C11" s="647" t="s">
        <v>403</v>
      </c>
      <c r="D11" s="648">
        <v>200000</v>
      </c>
      <c r="E11" s="648"/>
      <c r="F11" s="643">
        <v>0</v>
      </c>
      <c r="G11" s="649"/>
      <c r="H11" s="644">
        <v>0</v>
      </c>
      <c r="I11" s="643">
        <v>0</v>
      </c>
      <c r="J11" s="642">
        <v>200000</v>
      </c>
      <c r="K11" s="645" t="s">
        <v>404</v>
      </c>
      <c r="M11" s="700"/>
      <c r="P11" s="638"/>
    </row>
    <row r="12" spans="1:16" s="637" customFormat="1" ht="27.95" customHeight="1">
      <c r="A12" s="645">
        <v>4</v>
      </c>
      <c r="B12" s="646" t="s">
        <v>405</v>
      </c>
      <c r="C12" s="647" t="s">
        <v>403</v>
      </c>
      <c r="D12" s="648">
        <v>500000</v>
      </c>
      <c r="E12" s="648"/>
      <c r="F12" s="643">
        <v>0</v>
      </c>
      <c r="G12" s="649"/>
      <c r="H12" s="644">
        <v>0</v>
      </c>
      <c r="I12" s="643">
        <v>0</v>
      </c>
      <c r="J12" s="642">
        <v>500000</v>
      </c>
      <c r="K12" s="645" t="s">
        <v>406</v>
      </c>
      <c r="M12" s="700"/>
      <c r="P12" s="638"/>
    </row>
    <row r="13" spans="1:16" s="637" customFormat="1" ht="45">
      <c r="A13" s="645">
        <v>5</v>
      </c>
      <c r="B13" s="646" t="s">
        <v>409</v>
      </c>
      <c r="C13" s="647" t="s">
        <v>410</v>
      </c>
      <c r="D13" s="648">
        <v>500000</v>
      </c>
      <c r="E13" s="648">
        <v>500000</v>
      </c>
      <c r="F13" s="650">
        <v>100</v>
      </c>
      <c r="G13" s="649"/>
      <c r="H13" s="644">
        <v>500000</v>
      </c>
      <c r="I13" s="643">
        <v>100</v>
      </c>
      <c r="J13" s="642">
        <v>0</v>
      </c>
      <c r="K13" s="645" t="s">
        <v>411</v>
      </c>
      <c r="M13" s="700"/>
      <c r="P13" s="638"/>
    </row>
    <row r="14" spans="1:16" s="637" customFormat="1" ht="45">
      <c r="A14" s="645">
        <v>6</v>
      </c>
      <c r="B14" s="646" t="s">
        <v>412</v>
      </c>
      <c r="C14" s="647" t="s">
        <v>410</v>
      </c>
      <c r="D14" s="648">
        <v>200000</v>
      </c>
      <c r="E14" s="648">
        <v>193560</v>
      </c>
      <c r="F14" s="650">
        <v>96.78</v>
      </c>
      <c r="G14" s="649">
        <v>360</v>
      </c>
      <c r="H14" s="644">
        <v>193920</v>
      </c>
      <c r="I14" s="643">
        <v>96.960000000000008</v>
      </c>
      <c r="J14" s="642">
        <v>6080</v>
      </c>
      <c r="K14" s="645" t="s">
        <v>413</v>
      </c>
      <c r="M14" s="700"/>
      <c r="P14" s="638"/>
    </row>
    <row r="15" spans="1:16" s="637" customFormat="1" ht="45">
      <c r="A15" s="645">
        <v>7</v>
      </c>
      <c r="B15" s="646" t="s">
        <v>414</v>
      </c>
      <c r="C15" s="647" t="s">
        <v>410</v>
      </c>
      <c r="D15" s="648">
        <v>200000</v>
      </c>
      <c r="E15" s="648">
        <v>200000</v>
      </c>
      <c r="F15" s="650">
        <v>100</v>
      </c>
      <c r="G15" s="649"/>
      <c r="H15" s="644">
        <v>200000</v>
      </c>
      <c r="I15" s="643">
        <v>100</v>
      </c>
      <c r="J15" s="642">
        <v>0</v>
      </c>
      <c r="K15" s="645" t="s">
        <v>415</v>
      </c>
      <c r="M15" s="700"/>
      <c r="P15" s="638"/>
    </row>
    <row r="16" spans="1:16" s="637" customFormat="1" ht="27.95" customHeight="1">
      <c r="A16" s="645">
        <v>8</v>
      </c>
      <c r="B16" s="646" t="s">
        <v>416</v>
      </c>
      <c r="C16" s="647" t="s">
        <v>410</v>
      </c>
      <c r="D16" s="648">
        <v>300000</v>
      </c>
      <c r="E16" s="648">
        <v>300000</v>
      </c>
      <c r="F16" s="650">
        <v>100</v>
      </c>
      <c r="G16" s="649"/>
      <c r="H16" s="644">
        <v>300000</v>
      </c>
      <c r="I16" s="643">
        <v>100</v>
      </c>
      <c r="J16" s="642">
        <v>0</v>
      </c>
      <c r="K16" s="645" t="s">
        <v>417</v>
      </c>
      <c r="M16" s="700"/>
      <c r="P16" s="638"/>
    </row>
    <row r="17" spans="1:16" s="637" customFormat="1" ht="27.95" customHeight="1">
      <c r="A17" s="645">
        <v>9</v>
      </c>
      <c r="B17" s="646" t="s">
        <v>418</v>
      </c>
      <c r="C17" s="647" t="s">
        <v>410</v>
      </c>
      <c r="D17" s="648">
        <v>300000</v>
      </c>
      <c r="E17" s="648">
        <v>30000</v>
      </c>
      <c r="F17" s="650">
        <v>10</v>
      </c>
      <c r="G17" s="649">
        <v>270000</v>
      </c>
      <c r="H17" s="644">
        <v>300000</v>
      </c>
      <c r="I17" s="643">
        <v>100</v>
      </c>
      <c r="J17" s="642">
        <v>0</v>
      </c>
      <c r="K17" s="645" t="s">
        <v>419</v>
      </c>
      <c r="M17" s="700"/>
      <c r="P17" s="638"/>
    </row>
    <row r="18" spans="1:16" s="637" customFormat="1" ht="45">
      <c r="A18" s="645">
        <v>10</v>
      </c>
      <c r="B18" s="646" t="s">
        <v>437</v>
      </c>
      <c r="C18" s="647" t="s">
        <v>438</v>
      </c>
      <c r="D18" s="648">
        <v>300000</v>
      </c>
      <c r="E18" s="648">
        <v>83700</v>
      </c>
      <c r="F18" s="650">
        <v>27.900000000000002</v>
      </c>
      <c r="G18" s="649">
        <v>216300</v>
      </c>
      <c r="H18" s="644">
        <v>300000</v>
      </c>
      <c r="I18" s="643">
        <v>100</v>
      </c>
      <c r="J18" s="642">
        <v>0</v>
      </c>
      <c r="K18" s="645" t="s">
        <v>439</v>
      </c>
      <c r="M18" s="700"/>
      <c r="P18" s="638"/>
    </row>
    <row r="19" spans="1:16" s="657" customFormat="1" ht="27" customHeight="1">
      <c r="A19" s="651"/>
      <c r="B19" s="652"/>
      <c r="C19" s="653"/>
      <c r="D19" s="654"/>
      <c r="E19" s="655"/>
      <c r="F19" s="656"/>
      <c r="G19" s="655"/>
      <c r="H19" s="655"/>
      <c r="I19" s="656"/>
      <c r="J19" s="655"/>
      <c r="K19" s="654"/>
      <c r="M19" s="691"/>
      <c r="P19" s="658"/>
    </row>
    <row r="20" spans="1:16" ht="26.25"/>
    <row r="21" spans="1:16" ht="27" customHeight="1"/>
  </sheetData>
  <mergeCells count="12"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F6"/>
    <mergeCell ref="G5:G7"/>
    <mergeCell ref="H5:I6"/>
  </mergeCells>
  <pageMargins left="0.43307086614173229" right="0.31496062992125984" top="0.59055118110236227" bottom="0.51181102362204722" header="0.23622047244094491" footer="0.15748031496062992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70" zoomScaleNormal="70" workbookViewId="0">
      <selection activeCell="C5" sqref="C5:C6"/>
    </sheetView>
  </sheetViews>
  <sheetFormatPr defaultColWidth="9.140625" defaultRowHeight="24"/>
  <cols>
    <col min="1" max="1" width="6.42578125" style="411" customWidth="1"/>
    <col min="2" max="2" width="54.85546875" style="409" customWidth="1"/>
    <col min="3" max="3" width="24" style="428" bestFit="1" customWidth="1"/>
    <col min="4" max="4" width="27.28515625" style="429" bestFit="1" customWidth="1"/>
    <col min="5" max="5" width="24.42578125" style="430" customWidth="1"/>
    <col min="6" max="6" width="25.85546875" style="430" bestFit="1" customWidth="1"/>
    <col min="7" max="7" width="24.7109375" style="430" customWidth="1"/>
    <col min="8" max="8" width="24.42578125" style="430" bestFit="1" customWidth="1"/>
    <col min="9" max="9" width="12.7109375" style="430" bestFit="1" customWidth="1"/>
    <col min="10" max="10" width="27.28515625" style="430" bestFit="1" customWidth="1"/>
    <col min="11" max="11" width="21.85546875" style="391" bestFit="1" customWidth="1"/>
    <col min="12" max="12" width="22.42578125" style="1003" customWidth="1"/>
    <col min="13" max="13" width="11.28515625" style="410" bestFit="1" customWidth="1"/>
    <col min="14" max="16384" width="9.140625" style="410"/>
  </cols>
  <sheetData>
    <row r="1" spans="1:12" s="364" customFormat="1" ht="39.950000000000003" customHeight="1">
      <c r="A1" s="956" t="s">
        <v>260</v>
      </c>
      <c r="B1" s="956"/>
      <c r="C1" s="956"/>
      <c r="D1" s="956"/>
      <c r="E1" s="956"/>
      <c r="F1" s="956"/>
      <c r="G1" s="956"/>
      <c r="H1" s="956"/>
      <c r="I1" s="956"/>
      <c r="J1" s="956"/>
      <c r="K1" s="991"/>
      <c r="L1" s="992"/>
    </row>
    <row r="2" spans="1:12" s="364" customFormat="1" ht="39.950000000000003" customHeight="1">
      <c r="A2" s="956" t="s">
        <v>16</v>
      </c>
      <c r="B2" s="956"/>
      <c r="C2" s="956"/>
      <c r="D2" s="956"/>
      <c r="E2" s="956"/>
      <c r="F2" s="956"/>
      <c r="G2" s="956"/>
      <c r="H2" s="956"/>
      <c r="I2" s="956"/>
      <c r="J2" s="956"/>
      <c r="K2" s="993"/>
      <c r="L2" s="992"/>
    </row>
    <row r="3" spans="1:12" s="364" customFormat="1" ht="39.950000000000003" customHeight="1">
      <c r="A3" s="957" t="s">
        <v>576</v>
      </c>
      <c r="B3" s="957"/>
      <c r="C3" s="957"/>
      <c r="D3" s="957"/>
      <c r="E3" s="957"/>
      <c r="F3" s="957"/>
      <c r="G3" s="957"/>
      <c r="H3" s="957"/>
      <c r="I3" s="957"/>
      <c r="J3" s="957"/>
      <c r="K3" s="993"/>
      <c r="L3" s="992"/>
    </row>
    <row r="4" spans="1:12" s="364" customFormat="1" ht="39.950000000000003" customHeight="1">
      <c r="A4" s="958"/>
      <c r="B4" s="958"/>
      <c r="C4" s="958"/>
      <c r="D4" s="958"/>
      <c r="E4" s="958"/>
      <c r="F4" s="958"/>
      <c r="G4" s="958"/>
      <c r="H4" s="958"/>
      <c r="I4" s="958"/>
      <c r="J4" s="958"/>
      <c r="K4" s="991"/>
      <c r="L4" s="992"/>
    </row>
    <row r="5" spans="1:12" s="5" customFormat="1" ht="39.950000000000003" customHeight="1">
      <c r="A5" s="959" t="s">
        <v>24</v>
      </c>
      <c r="B5" s="959" t="s">
        <v>3</v>
      </c>
      <c r="C5" s="964" t="s">
        <v>26</v>
      </c>
      <c r="D5" s="960" t="s">
        <v>89</v>
      </c>
      <c r="E5" s="961"/>
      <c r="F5" s="962"/>
      <c r="G5" s="963" t="s">
        <v>2</v>
      </c>
      <c r="H5" s="963" t="s">
        <v>11</v>
      </c>
      <c r="I5" s="965" t="s">
        <v>255</v>
      </c>
      <c r="J5" s="966" t="s">
        <v>4</v>
      </c>
      <c r="K5" s="991"/>
      <c r="L5" s="994"/>
    </row>
    <row r="6" spans="1:12" s="368" customFormat="1" ht="39.950000000000003" customHeight="1">
      <c r="A6" s="959"/>
      <c r="B6" s="959"/>
      <c r="C6" s="964"/>
      <c r="D6" s="365" t="s">
        <v>1</v>
      </c>
      <c r="E6" s="366" t="s">
        <v>6</v>
      </c>
      <c r="F6" s="367" t="s">
        <v>213</v>
      </c>
      <c r="G6" s="963"/>
      <c r="H6" s="963"/>
      <c r="I6" s="959"/>
      <c r="J6" s="967"/>
      <c r="K6" s="995"/>
      <c r="L6" s="996"/>
    </row>
    <row r="7" spans="1:12" s="276" customFormat="1" ht="54" customHeight="1" thickBot="1">
      <c r="A7" s="369"/>
      <c r="B7" s="370" t="s">
        <v>517</v>
      </c>
      <c r="C7" s="371">
        <v>32517042.449999999</v>
      </c>
      <c r="D7" s="371">
        <v>277156759.49000001</v>
      </c>
      <c r="E7" s="371">
        <v>308478558.42999995</v>
      </c>
      <c r="F7" s="371">
        <v>585635317.91999984</v>
      </c>
      <c r="G7" s="371">
        <v>618152360.36999989</v>
      </c>
      <c r="H7" s="371">
        <v>493592295.91999996</v>
      </c>
      <c r="I7" s="371">
        <v>79.849617596632072</v>
      </c>
      <c r="J7" s="371">
        <v>124560064.44999996</v>
      </c>
      <c r="K7" s="997">
        <v>84.28321872271826</v>
      </c>
      <c r="L7" s="998"/>
    </row>
    <row r="8" spans="1:12" s="276" customFormat="1" ht="54" customHeight="1" thickTop="1">
      <c r="A8" s="372">
        <v>1</v>
      </c>
      <c r="B8" s="373" t="s">
        <v>518</v>
      </c>
      <c r="C8" s="374">
        <v>32517042.449999999</v>
      </c>
      <c r="D8" s="374">
        <v>222898759.48999998</v>
      </c>
      <c r="E8" s="374">
        <v>308478558.42999995</v>
      </c>
      <c r="F8" s="374">
        <v>531377317.9199999</v>
      </c>
      <c r="G8" s="374">
        <v>563894360.36999989</v>
      </c>
      <c r="H8" s="374">
        <v>439334295.91999996</v>
      </c>
      <c r="I8" s="374">
        <v>77.910744777041259</v>
      </c>
      <c r="J8" s="374">
        <v>124560064.44999996</v>
      </c>
      <c r="K8" s="997"/>
      <c r="L8" s="998"/>
    </row>
    <row r="9" spans="1:12" s="368" customFormat="1" ht="54" customHeight="1">
      <c r="A9" s="365"/>
      <c r="B9" s="375" t="s">
        <v>257</v>
      </c>
      <c r="C9" s="376">
        <v>31837802.98</v>
      </c>
      <c r="D9" s="376">
        <v>192044718.47999999</v>
      </c>
      <c r="E9" s="376">
        <v>282800079.22999996</v>
      </c>
      <c r="F9" s="377">
        <v>474844797.70999992</v>
      </c>
      <c r="G9" s="377">
        <v>506682600.68999994</v>
      </c>
      <c r="H9" s="377">
        <v>384351775.70999998</v>
      </c>
      <c r="I9" s="377">
        <v>75.856517509500051</v>
      </c>
      <c r="J9" s="377">
        <v>122330824.97999996</v>
      </c>
      <c r="K9" s="997">
        <v>80.942610630586216</v>
      </c>
      <c r="L9" s="996"/>
    </row>
    <row r="10" spans="1:12" s="381" customFormat="1" ht="54" customHeight="1">
      <c r="A10" s="378"/>
      <c r="B10" s="379" t="s">
        <v>519</v>
      </c>
      <c r="C10" s="380">
        <v>679239.47000000009</v>
      </c>
      <c r="D10" s="380">
        <v>30279114.00999999</v>
      </c>
      <c r="E10" s="380">
        <v>24283699.199999999</v>
      </c>
      <c r="F10" s="377">
        <v>54562813.209999993</v>
      </c>
      <c r="G10" s="377">
        <v>55242052.679999992</v>
      </c>
      <c r="H10" s="380">
        <v>53012813.209999993</v>
      </c>
      <c r="I10" s="377">
        <v>95.964596965805569</v>
      </c>
      <c r="J10" s="377">
        <v>2229239.4699999988</v>
      </c>
      <c r="K10" s="997">
        <v>97.159237383830629</v>
      </c>
      <c r="L10" s="999"/>
    </row>
    <row r="11" spans="1:12" s="385" customFormat="1" ht="54" customHeight="1">
      <c r="A11" s="382"/>
      <c r="B11" s="375" t="s">
        <v>258</v>
      </c>
      <c r="C11" s="383">
        <v>0</v>
      </c>
      <c r="D11" s="383">
        <v>574927</v>
      </c>
      <c r="E11" s="383">
        <v>1394780</v>
      </c>
      <c r="F11" s="377">
        <v>1969707</v>
      </c>
      <c r="G11" s="377">
        <v>1969707</v>
      </c>
      <c r="H11" s="384">
        <v>1969707</v>
      </c>
      <c r="I11" s="377">
        <v>100</v>
      </c>
      <c r="J11" s="377">
        <v>0</v>
      </c>
      <c r="K11" s="997">
        <v>100</v>
      </c>
      <c r="L11" s="1000"/>
    </row>
    <row r="12" spans="1:12" s="385" customFormat="1" ht="54" customHeight="1">
      <c r="A12" s="382">
        <v>2</v>
      </c>
      <c r="B12" s="375" t="s">
        <v>259</v>
      </c>
      <c r="C12" s="383">
        <v>0</v>
      </c>
      <c r="D12" s="383">
        <v>54258000</v>
      </c>
      <c r="E12" s="383">
        <v>0</v>
      </c>
      <c r="F12" s="377">
        <v>54258000</v>
      </c>
      <c r="G12" s="377">
        <v>54258000</v>
      </c>
      <c r="H12" s="384">
        <v>54258000</v>
      </c>
      <c r="I12" s="377">
        <v>100</v>
      </c>
      <c r="J12" s="377">
        <v>0</v>
      </c>
      <c r="K12" s="997">
        <v>100</v>
      </c>
      <c r="L12" s="1000"/>
    </row>
    <row r="13" spans="1:12" s="392" customFormat="1">
      <c r="A13" s="386"/>
      <c r="B13" s="387"/>
      <c r="C13" s="388"/>
      <c r="D13" s="389"/>
      <c r="E13" s="390"/>
      <c r="F13" s="390"/>
      <c r="G13" s="390"/>
      <c r="H13" s="390"/>
      <c r="I13" s="390"/>
      <c r="J13" s="390"/>
      <c r="K13" s="391"/>
      <c r="L13" s="1001"/>
    </row>
    <row r="14" spans="1:12" s="392" customFormat="1">
      <c r="A14" s="393"/>
      <c r="B14" s="387"/>
      <c r="C14" s="388"/>
      <c r="D14" s="389"/>
      <c r="E14" s="390"/>
      <c r="F14" s="390"/>
      <c r="G14" s="390"/>
      <c r="H14" s="390"/>
      <c r="I14" s="390"/>
      <c r="J14" s="390"/>
      <c r="K14" s="391"/>
      <c r="L14" s="1001"/>
    </row>
    <row r="15" spans="1:12" s="392" customFormat="1">
      <c r="A15" s="386"/>
      <c r="B15" s="387"/>
      <c r="C15" s="388"/>
      <c r="D15" s="389"/>
      <c r="E15" s="390"/>
      <c r="F15" s="390"/>
      <c r="G15" s="390"/>
      <c r="H15" s="390"/>
      <c r="I15" s="390"/>
      <c r="J15" s="390"/>
      <c r="K15" s="391"/>
      <c r="L15" s="1001"/>
    </row>
    <row r="16" spans="1:12" s="392" customFormat="1">
      <c r="A16" s="393"/>
      <c r="B16" s="387"/>
      <c r="C16" s="388"/>
      <c r="D16" s="389"/>
      <c r="E16" s="390"/>
      <c r="F16" s="390"/>
      <c r="G16" s="390"/>
      <c r="H16" s="390"/>
      <c r="I16" s="390"/>
      <c r="J16" s="390"/>
      <c r="K16" s="391"/>
      <c r="L16" s="1001"/>
    </row>
    <row r="17" spans="1:12" s="392" customFormat="1">
      <c r="A17" s="386"/>
      <c r="B17" s="387"/>
      <c r="C17" s="388"/>
      <c r="D17" s="389"/>
      <c r="E17" s="390"/>
      <c r="F17" s="390"/>
      <c r="G17" s="390"/>
      <c r="H17" s="390"/>
      <c r="I17" s="390"/>
      <c r="J17" s="390"/>
      <c r="K17" s="391"/>
      <c r="L17" s="1001"/>
    </row>
    <row r="18" spans="1:12" s="392" customFormat="1">
      <c r="A18" s="393"/>
      <c r="B18" s="387"/>
      <c r="C18" s="388"/>
      <c r="D18" s="389"/>
      <c r="E18" s="390"/>
      <c r="F18" s="390"/>
      <c r="G18" s="390"/>
      <c r="H18" s="390"/>
      <c r="I18" s="390"/>
      <c r="J18" s="390"/>
      <c r="K18" s="391"/>
      <c r="L18" s="1001"/>
    </row>
    <row r="19" spans="1:12" s="392" customFormat="1">
      <c r="A19" s="386"/>
      <c r="B19" s="387"/>
      <c r="C19" s="388"/>
      <c r="D19" s="389"/>
      <c r="E19" s="390"/>
      <c r="F19" s="390"/>
      <c r="G19" s="390"/>
      <c r="H19" s="390"/>
      <c r="I19" s="390"/>
      <c r="J19" s="390"/>
      <c r="K19" s="391"/>
      <c r="L19" s="1001"/>
    </row>
    <row r="20" spans="1:12" s="392" customFormat="1">
      <c r="A20" s="393"/>
      <c r="B20" s="387"/>
      <c r="C20" s="388"/>
      <c r="D20" s="389"/>
      <c r="E20" s="390"/>
      <c r="F20" s="390"/>
      <c r="G20" s="390"/>
      <c r="H20" s="390"/>
      <c r="I20" s="390"/>
      <c r="J20" s="390"/>
      <c r="K20" s="391"/>
      <c r="L20" s="1001"/>
    </row>
    <row r="21" spans="1:12" s="392" customFormat="1">
      <c r="A21" s="386"/>
      <c r="B21" s="387"/>
      <c r="C21" s="388"/>
      <c r="D21" s="389"/>
      <c r="E21" s="390"/>
      <c r="F21" s="390"/>
      <c r="G21" s="390"/>
      <c r="H21" s="390"/>
      <c r="I21" s="390"/>
      <c r="J21" s="390"/>
      <c r="K21" s="391"/>
      <c r="L21" s="1001"/>
    </row>
    <row r="22" spans="1:12" s="392" customFormat="1">
      <c r="A22" s="393"/>
      <c r="B22" s="387"/>
      <c r="C22" s="388"/>
      <c r="D22" s="389"/>
      <c r="E22" s="390"/>
      <c r="F22" s="390"/>
      <c r="G22" s="390"/>
      <c r="H22" s="390"/>
      <c r="I22" s="390"/>
      <c r="J22" s="390"/>
      <c r="K22" s="391"/>
      <c r="L22" s="1001"/>
    </row>
    <row r="23" spans="1:12" s="392" customFormat="1">
      <c r="A23" s="386"/>
      <c r="B23" s="387"/>
      <c r="C23" s="388"/>
      <c r="D23" s="389"/>
      <c r="E23" s="390"/>
      <c r="F23" s="390"/>
      <c r="G23" s="390"/>
      <c r="H23" s="390"/>
      <c r="I23" s="390"/>
      <c r="J23" s="390"/>
      <c r="K23" s="391"/>
      <c r="L23" s="1001"/>
    </row>
    <row r="24" spans="1:12" s="392" customFormat="1">
      <c r="A24" s="393"/>
      <c r="B24" s="387"/>
      <c r="C24" s="388"/>
      <c r="D24" s="389"/>
      <c r="E24" s="390"/>
      <c r="F24" s="390"/>
      <c r="G24" s="390"/>
      <c r="H24" s="390"/>
      <c r="I24" s="390"/>
      <c r="J24" s="390"/>
      <c r="K24" s="391"/>
      <c r="L24" s="1001"/>
    </row>
    <row r="25" spans="1:12" s="392" customFormat="1">
      <c r="A25" s="386"/>
      <c r="B25" s="387"/>
      <c r="C25" s="388"/>
      <c r="D25" s="389"/>
      <c r="E25" s="390"/>
      <c r="F25" s="390"/>
      <c r="G25" s="390"/>
      <c r="H25" s="390"/>
      <c r="I25" s="390"/>
      <c r="J25" s="390"/>
      <c r="K25" s="391"/>
      <c r="L25" s="1001"/>
    </row>
    <row r="26" spans="1:12" s="392" customFormat="1">
      <c r="A26" s="393"/>
      <c r="B26" s="387"/>
      <c r="C26" s="388"/>
      <c r="D26" s="389"/>
      <c r="E26" s="390"/>
      <c r="F26" s="390"/>
      <c r="G26" s="390"/>
      <c r="H26" s="390"/>
      <c r="I26" s="390"/>
      <c r="J26" s="390"/>
      <c r="K26" s="391"/>
      <c r="L26" s="1001"/>
    </row>
    <row r="27" spans="1:12" s="392" customFormat="1">
      <c r="A27" s="386"/>
      <c r="B27" s="387"/>
      <c r="C27" s="388"/>
      <c r="D27" s="389"/>
      <c r="E27" s="390"/>
      <c r="F27" s="390"/>
      <c r="G27" s="390"/>
      <c r="H27" s="390"/>
      <c r="I27" s="390"/>
      <c r="J27" s="390"/>
      <c r="K27" s="391"/>
      <c r="L27" s="1001"/>
    </row>
    <row r="28" spans="1:12" s="392" customFormat="1">
      <c r="A28" s="393"/>
      <c r="B28" s="387"/>
      <c r="C28" s="388"/>
      <c r="D28" s="389"/>
      <c r="E28" s="390"/>
      <c r="F28" s="390"/>
      <c r="G28" s="390"/>
      <c r="H28" s="390"/>
      <c r="I28" s="390"/>
      <c r="J28" s="390"/>
      <c r="K28" s="391"/>
      <c r="L28" s="1001"/>
    </row>
    <row r="29" spans="1:12" s="392" customFormat="1">
      <c r="A29" s="386"/>
      <c r="B29" s="387"/>
      <c r="C29" s="388"/>
      <c r="D29" s="389"/>
      <c r="E29" s="390"/>
      <c r="F29" s="390"/>
      <c r="G29" s="390"/>
      <c r="H29" s="390"/>
      <c r="I29" s="390"/>
      <c r="J29" s="390"/>
      <c r="K29" s="391"/>
      <c r="L29" s="1001"/>
    </row>
    <row r="30" spans="1:12" s="392" customFormat="1">
      <c r="A30" s="393"/>
      <c r="B30" s="387"/>
      <c r="C30" s="388"/>
      <c r="D30" s="389"/>
      <c r="E30" s="390"/>
      <c r="F30" s="390"/>
      <c r="G30" s="390"/>
      <c r="H30" s="390"/>
      <c r="I30" s="390"/>
      <c r="J30" s="390"/>
      <c r="K30" s="391"/>
      <c r="L30" s="1001"/>
    </row>
    <row r="31" spans="1:12" s="392" customFormat="1">
      <c r="A31" s="386"/>
      <c r="B31" s="387"/>
      <c r="C31" s="388"/>
      <c r="D31" s="389"/>
      <c r="E31" s="390"/>
      <c r="F31" s="390"/>
      <c r="G31" s="390"/>
      <c r="H31" s="390"/>
      <c r="I31" s="390"/>
      <c r="J31" s="390"/>
      <c r="K31" s="391"/>
      <c r="L31" s="1001"/>
    </row>
    <row r="32" spans="1:12" s="392" customFormat="1">
      <c r="A32" s="393"/>
      <c r="B32" s="387"/>
      <c r="C32" s="388"/>
      <c r="D32" s="389"/>
      <c r="E32" s="390"/>
      <c r="F32" s="390"/>
      <c r="G32" s="390"/>
      <c r="H32" s="390"/>
      <c r="I32" s="390"/>
      <c r="J32" s="390"/>
      <c r="K32" s="391"/>
      <c r="L32" s="1001"/>
    </row>
    <row r="33" spans="1:12" s="392" customFormat="1">
      <c r="A33" s="386"/>
      <c r="B33" s="387"/>
      <c r="C33" s="388"/>
      <c r="D33" s="389"/>
      <c r="E33" s="390"/>
      <c r="F33" s="390"/>
      <c r="G33" s="390"/>
      <c r="H33" s="390"/>
      <c r="I33" s="390"/>
      <c r="J33" s="390"/>
      <c r="K33" s="391"/>
      <c r="L33" s="1001"/>
    </row>
    <row r="34" spans="1:12" s="392" customFormat="1">
      <c r="A34" s="393"/>
      <c r="B34" s="387"/>
      <c r="C34" s="388"/>
      <c r="D34" s="389"/>
      <c r="E34" s="390"/>
      <c r="F34" s="390"/>
      <c r="G34" s="390"/>
      <c r="H34" s="390"/>
      <c r="I34" s="390"/>
      <c r="J34" s="390"/>
      <c r="K34" s="391"/>
      <c r="L34" s="1001"/>
    </row>
    <row r="35" spans="1:12" s="392" customFormat="1">
      <c r="A35" s="386"/>
      <c r="B35" s="387"/>
      <c r="C35" s="388"/>
      <c r="D35" s="389"/>
      <c r="E35" s="390"/>
      <c r="F35" s="390"/>
      <c r="G35" s="390"/>
      <c r="H35" s="390"/>
      <c r="I35" s="390"/>
      <c r="J35" s="390"/>
      <c r="K35" s="391"/>
      <c r="L35" s="1001"/>
    </row>
    <row r="36" spans="1:12" s="392" customFormat="1" ht="73.5" customHeight="1">
      <c r="A36" s="393"/>
      <c r="B36" s="387"/>
      <c r="C36" s="388"/>
      <c r="D36" s="389"/>
      <c r="E36" s="390"/>
      <c r="F36" s="390"/>
      <c r="G36" s="390"/>
      <c r="H36" s="390"/>
      <c r="I36" s="390"/>
      <c r="J36" s="390"/>
      <c r="K36" s="391"/>
      <c r="L36" s="1001"/>
    </row>
    <row r="37" spans="1:12" s="392" customFormat="1">
      <c r="A37" s="386"/>
      <c r="B37" s="387"/>
      <c r="C37" s="388"/>
      <c r="D37" s="389"/>
      <c r="E37" s="390"/>
      <c r="F37" s="390"/>
      <c r="G37" s="390"/>
      <c r="H37" s="390"/>
      <c r="I37" s="390"/>
      <c r="J37" s="390"/>
      <c r="K37" s="391"/>
      <c r="L37" s="1001"/>
    </row>
    <row r="38" spans="1:12" s="392" customFormat="1">
      <c r="A38" s="393"/>
      <c r="B38" s="387"/>
      <c r="C38" s="388"/>
      <c r="D38" s="389"/>
      <c r="E38" s="390"/>
      <c r="F38" s="390"/>
      <c r="G38" s="390"/>
      <c r="H38" s="390"/>
      <c r="I38" s="390"/>
      <c r="J38" s="390"/>
      <c r="K38" s="391"/>
      <c r="L38" s="1001"/>
    </row>
    <row r="39" spans="1:12" s="392" customFormat="1">
      <c r="A39" s="386"/>
      <c r="B39" s="387"/>
      <c r="C39" s="388"/>
      <c r="D39" s="389"/>
      <c r="E39" s="390"/>
      <c r="F39" s="390"/>
      <c r="G39" s="390"/>
      <c r="H39" s="390"/>
      <c r="I39" s="390"/>
      <c r="J39" s="390"/>
      <c r="K39" s="391"/>
      <c r="L39" s="1001"/>
    </row>
    <row r="40" spans="1:12" s="392" customFormat="1">
      <c r="A40" s="393"/>
      <c r="B40" s="387"/>
      <c r="C40" s="388"/>
      <c r="D40" s="389"/>
      <c r="E40" s="390"/>
      <c r="F40" s="390"/>
      <c r="G40" s="390"/>
      <c r="H40" s="390"/>
      <c r="I40" s="390"/>
      <c r="J40" s="390"/>
      <c r="K40" s="391"/>
      <c r="L40" s="1001"/>
    </row>
    <row r="41" spans="1:12" s="392" customFormat="1">
      <c r="A41" s="386"/>
      <c r="B41" s="387"/>
      <c r="C41" s="388"/>
      <c r="D41" s="389"/>
      <c r="E41" s="390"/>
      <c r="F41" s="390"/>
      <c r="G41" s="390"/>
      <c r="H41" s="390"/>
      <c r="I41" s="390"/>
      <c r="J41" s="390"/>
      <c r="K41" s="391"/>
      <c r="L41" s="1001"/>
    </row>
    <row r="42" spans="1:12" s="392" customFormat="1">
      <c r="A42" s="393"/>
      <c r="B42" s="387"/>
      <c r="C42" s="388"/>
      <c r="D42" s="389"/>
      <c r="E42" s="390"/>
      <c r="F42" s="390"/>
      <c r="G42" s="390"/>
      <c r="H42" s="390"/>
      <c r="I42" s="390"/>
      <c r="J42" s="390"/>
      <c r="K42" s="391"/>
      <c r="L42" s="1001"/>
    </row>
    <row r="43" spans="1:12" s="392" customFormat="1">
      <c r="A43" s="386"/>
      <c r="B43" s="387"/>
      <c r="C43" s="388"/>
      <c r="D43" s="389"/>
      <c r="E43" s="390"/>
      <c r="F43" s="390"/>
      <c r="G43" s="390"/>
      <c r="H43" s="390"/>
      <c r="I43" s="390"/>
      <c r="J43" s="390"/>
      <c r="K43" s="391"/>
      <c r="L43" s="1001"/>
    </row>
    <row r="44" spans="1:12" s="392" customFormat="1">
      <c r="A44" s="393"/>
      <c r="B44" s="387"/>
      <c r="C44" s="388"/>
      <c r="D44" s="389"/>
      <c r="E44" s="390"/>
      <c r="F44" s="390"/>
      <c r="G44" s="390"/>
      <c r="H44" s="390"/>
      <c r="I44" s="390"/>
      <c r="J44" s="390"/>
      <c r="K44" s="391"/>
      <c r="L44" s="1001"/>
    </row>
    <row r="45" spans="1:12" s="392" customFormat="1">
      <c r="A45" s="386"/>
      <c r="B45" s="387"/>
      <c r="C45" s="388"/>
      <c r="D45" s="389"/>
      <c r="E45" s="390"/>
      <c r="F45" s="390"/>
      <c r="G45" s="390"/>
      <c r="H45" s="390"/>
      <c r="I45" s="390"/>
      <c r="J45" s="390"/>
      <c r="K45" s="391"/>
      <c r="L45" s="1001"/>
    </row>
    <row r="46" spans="1:12" s="397" customFormat="1">
      <c r="A46" s="393"/>
      <c r="B46" s="387"/>
      <c r="C46" s="394"/>
      <c r="D46" s="395"/>
      <c r="E46" s="396"/>
      <c r="F46" s="396"/>
      <c r="G46" s="396"/>
      <c r="H46" s="396"/>
      <c r="I46" s="396"/>
      <c r="J46" s="396"/>
      <c r="K46" s="391"/>
      <c r="L46" s="1001"/>
    </row>
    <row r="47" spans="1:12" s="392" customFormat="1">
      <c r="A47" s="386"/>
      <c r="B47" s="398"/>
      <c r="C47" s="388"/>
      <c r="D47" s="389"/>
      <c r="E47" s="390"/>
      <c r="F47" s="390"/>
      <c r="G47" s="390"/>
      <c r="H47" s="390"/>
      <c r="I47" s="390"/>
      <c r="J47" s="390"/>
      <c r="K47" s="391"/>
      <c r="L47" s="1001"/>
    </row>
    <row r="48" spans="1:12" s="392" customFormat="1">
      <c r="A48" s="393"/>
      <c r="B48" s="387"/>
      <c r="C48" s="388"/>
      <c r="D48" s="389"/>
      <c r="E48" s="390"/>
      <c r="F48" s="390"/>
      <c r="G48" s="390"/>
      <c r="H48" s="390"/>
      <c r="I48" s="390"/>
      <c r="J48" s="390"/>
      <c r="K48" s="391"/>
      <c r="L48" s="1001"/>
    </row>
    <row r="49" spans="1:12" s="392" customFormat="1">
      <c r="A49" s="386"/>
      <c r="B49" s="387"/>
      <c r="C49" s="388"/>
      <c r="D49" s="389"/>
      <c r="E49" s="390"/>
      <c r="F49" s="390"/>
      <c r="G49" s="390"/>
      <c r="H49" s="390"/>
      <c r="I49" s="390"/>
      <c r="J49" s="390"/>
      <c r="K49" s="391"/>
      <c r="L49" s="1001"/>
    </row>
    <row r="50" spans="1:12" s="392" customFormat="1">
      <c r="A50" s="393"/>
      <c r="B50" s="387"/>
      <c r="C50" s="388"/>
      <c r="D50" s="389"/>
      <c r="E50" s="390"/>
      <c r="F50" s="390"/>
      <c r="G50" s="390"/>
      <c r="H50" s="390"/>
      <c r="I50" s="390"/>
      <c r="J50" s="390"/>
      <c r="K50" s="391"/>
      <c r="L50" s="1001"/>
    </row>
    <row r="51" spans="1:12" s="392" customFormat="1">
      <c r="A51" s="386"/>
      <c r="B51" s="387"/>
      <c r="C51" s="388"/>
      <c r="D51" s="389"/>
      <c r="E51" s="390"/>
      <c r="F51" s="390"/>
      <c r="G51" s="390"/>
      <c r="H51" s="390"/>
      <c r="I51" s="390"/>
      <c r="J51" s="390"/>
      <c r="K51" s="391"/>
      <c r="L51" s="1001"/>
    </row>
    <row r="52" spans="1:12" s="392" customFormat="1">
      <c r="A52" s="393"/>
      <c r="B52" s="387"/>
      <c r="C52" s="388"/>
      <c r="D52" s="389"/>
      <c r="E52" s="390"/>
      <c r="F52" s="390"/>
      <c r="G52" s="390"/>
      <c r="H52" s="390"/>
      <c r="I52" s="390"/>
      <c r="J52" s="390"/>
      <c r="K52" s="391"/>
      <c r="L52" s="1001"/>
    </row>
    <row r="53" spans="1:12" s="392" customFormat="1">
      <c r="A53" s="386"/>
      <c r="B53" s="387"/>
      <c r="C53" s="388"/>
      <c r="D53" s="389"/>
      <c r="E53" s="390"/>
      <c r="F53" s="390"/>
      <c r="G53" s="390"/>
      <c r="H53" s="390"/>
      <c r="I53" s="390"/>
      <c r="J53" s="390"/>
      <c r="K53" s="391"/>
      <c r="L53" s="1001"/>
    </row>
    <row r="54" spans="1:12" s="392" customFormat="1" ht="69.75" customHeight="1">
      <c r="A54" s="393"/>
      <c r="B54" s="387"/>
      <c r="C54" s="388"/>
      <c r="D54" s="389"/>
      <c r="E54" s="390"/>
      <c r="F54" s="390"/>
      <c r="G54" s="390"/>
      <c r="H54" s="390"/>
      <c r="I54" s="390"/>
      <c r="J54" s="390"/>
      <c r="K54" s="391"/>
      <c r="L54" s="1001"/>
    </row>
    <row r="55" spans="1:12" s="392" customFormat="1">
      <c r="A55" s="386"/>
      <c r="B55" s="387"/>
      <c r="C55" s="388"/>
      <c r="D55" s="389"/>
      <c r="E55" s="390"/>
      <c r="F55" s="390"/>
      <c r="G55" s="390"/>
      <c r="H55" s="390"/>
      <c r="I55" s="390"/>
      <c r="J55" s="390"/>
      <c r="K55" s="391"/>
      <c r="L55" s="1001"/>
    </row>
    <row r="56" spans="1:12" s="392" customFormat="1">
      <c r="A56" s="393"/>
      <c r="B56" s="387"/>
      <c r="C56" s="388"/>
      <c r="D56" s="389"/>
      <c r="E56" s="390"/>
      <c r="F56" s="390"/>
      <c r="G56" s="390"/>
      <c r="H56" s="390"/>
      <c r="I56" s="390"/>
      <c r="J56" s="390"/>
      <c r="K56" s="391"/>
      <c r="L56" s="1001"/>
    </row>
    <row r="57" spans="1:12" s="392" customFormat="1">
      <c r="A57" s="386"/>
      <c r="B57" s="387"/>
      <c r="C57" s="388"/>
      <c r="D57" s="389"/>
      <c r="E57" s="390"/>
      <c r="F57" s="390"/>
      <c r="G57" s="390"/>
      <c r="H57" s="390"/>
      <c r="I57" s="390"/>
      <c r="J57" s="390"/>
      <c r="K57" s="391"/>
      <c r="L57" s="1001"/>
    </row>
    <row r="58" spans="1:12" s="392" customFormat="1">
      <c r="A58" s="393"/>
      <c r="B58" s="387"/>
      <c r="C58" s="388"/>
      <c r="D58" s="389"/>
      <c r="E58" s="390"/>
      <c r="F58" s="390"/>
      <c r="G58" s="390"/>
      <c r="H58" s="390"/>
      <c r="I58" s="390"/>
      <c r="J58" s="390"/>
      <c r="K58" s="391"/>
      <c r="L58" s="1001"/>
    </row>
    <row r="59" spans="1:12" s="392" customFormat="1">
      <c r="A59" s="386"/>
      <c r="B59" s="387"/>
      <c r="C59" s="388"/>
      <c r="D59" s="389"/>
      <c r="E59" s="390"/>
      <c r="F59" s="390"/>
      <c r="G59" s="390"/>
      <c r="H59" s="390"/>
      <c r="I59" s="390"/>
      <c r="J59" s="390"/>
      <c r="K59" s="391"/>
      <c r="L59" s="1001"/>
    </row>
    <row r="60" spans="1:12" s="392" customFormat="1">
      <c r="A60" s="393"/>
      <c r="B60" s="387"/>
      <c r="C60" s="388"/>
      <c r="D60" s="389"/>
      <c r="E60" s="390"/>
      <c r="F60" s="390"/>
      <c r="G60" s="390"/>
      <c r="H60" s="390"/>
      <c r="I60" s="390"/>
      <c r="J60" s="390"/>
      <c r="K60" s="391"/>
      <c r="L60" s="1001"/>
    </row>
    <row r="61" spans="1:12" s="392" customFormat="1">
      <c r="A61" s="386"/>
      <c r="B61" s="387"/>
      <c r="C61" s="388"/>
      <c r="D61" s="389"/>
      <c r="E61" s="390"/>
      <c r="F61" s="390"/>
      <c r="G61" s="390"/>
      <c r="H61" s="390"/>
      <c r="I61" s="390"/>
      <c r="J61" s="390"/>
      <c r="K61" s="391"/>
      <c r="L61" s="1001"/>
    </row>
    <row r="62" spans="1:12" s="392" customFormat="1">
      <c r="A62" s="393"/>
      <c r="B62" s="387"/>
      <c r="C62" s="388"/>
      <c r="D62" s="389"/>
      <c r="E62" s="390"/>
      <c r="F62" s="390"/>
      <c r="G62" s="390"/>
      <c r="H62" s="390"/>
      <c r="I62" s="390"/>
      <c r="J62" s="390"/>
      <c r="K62" s="391"/>
      <c r="L62" s="1001"/>
    </row>
    <row r="63" spans="1:12" s="392" customFormat="1">
      <c r="A63" s="386"/>
      <c r="B63" s="387"/>
      <c r="C63" s="388"/>
      <c r="D63" s="389"/>
      <c r="E63" s="390"/>
      <c r="F63" s="390"/>
      <c r="G63" s="390"/>
      <c r="H63" s="390"/>
      <c r="I63" s="390"/>
      <c r="J63" s="390"/>
      <c r="K63" s="391"/>
      <c r="L63" s="1001"/>
    </row>
    <row r="64" spans="1:12" s="392" customFormat="1" ht="66.75" customHeight="1">
      <c r="A64" s="393"/>
      <c r="B64" s="387"/>
      <c r="C64" s="388"/>
      <c r="D64" s="389"/>
      <c r="E64" s="390"/>
      <c r="F64" s="390"/>
      <c r="G64" s="390"/>
      <c r="H64" s="390"/>
      <c r="I64" s="390"/>
      <c r="J64" s="390"/>
      <c r="K64" s="391"/>
      <c r="L64" s="1001"/>
    </row>
    <row r="65" spans="1:12" s="392" customFormat="1">
      <c r="A65" s="386"/>
      <c r="B65" s="387"/>
      <c r="C65" s="388"/>
      <c r="D65" s="389"/>
      <c r="E65" s="390"/>
      <c r="F65" s="390"/>
      <c r="G65" s="390"/>
      <c r="H65" s="390"/>
      <c r="I65" s="390"/>
      <c r="J65" s="390"/>
      <c r="K65" s="391"/>
      <c r="L65" s="1001"/>
    </row>
    <row r="66" spans="1:12" s="392" customFormat="1">
      <c r="A66" s="393"/>
      <c r="B66" s="387"/>
      <c r="C66" s="388"/>
      <c r="D66" s="389"/>
      <c r="E66" s="390"/>
      <c r="F66" s="390"/>
      <c r="G66" s="390"/>
      <c r="H66" s="390"/>
      <c r="I66" s="390"/>
      <c r="J66" s="390"/>
      <c r="K66" s="391"/>
      <c r="L66" s="1001"/>
    </row>
    <row r="67" spans="1:12" s="392" customFormat="1">
      <c r="A67" s="386"/>
      <c r="B67" s="387"/>
      <c r="C67" s="388"/>
      <c r="D67" s="389"/>
      <c r="E67" s="390"/>
      <c r="F67" s="390"/>
      <c r="G67" s="390"/>
      <c r="H67" s="390"/>
      <c r="I67" s="390"/>
      <c r="J67" s="390"/>
      <c r="K67" s="391"/>
      <c r="L67" s="1001"/>
    </row>
    <row r="68" spans="1:12" s="392" customFormat="1">
      <c r="A68" s="393"/>
      <c r="B68" s="387"/>
      <c r="C68" s="388"/>
      <c r="D68" s="389"/>
      <c r="E68" s="390"/>
      <c r="F68" s="390"/>
      <c r="G68" s="390"/>
      <c r="H68" s="390"/>
      <c r="I68" s="390"/>
      <c r="J68" s="390"/>
      <c r="K68" s="391"/>
      <c r="L68" s="1001"/>
    </row>
    <row r="69" spans="1:12" s="392" customFormat="1">
      <c r="A69" s="386"/>
      <c r="B69" s="387"/>
      <c r="C69" s="388"/>
      <c r="D69" s="389"/>
      <c r="E69" s="390"/>
      <c r="F69" s="390"/>
      <c r="G69" s="390"/>
      <c r="H69" s="390"/>
      <c r="I69" s="390"/>
      <c r="J69" s="390"/>
      <c r="K69" s="391"/>
      <c r="L69" s="1001"/>
    </row>
    <row r="70" spans="1:12" s="399" customFormat="1">
      <c r="A70" s="393"/>
      <c r="B70" s="387"/>
      <c r="C70" s="400"/>
      <c r="D70" s="400"/>
      <c r="E70" s="401"/>
      <c r="F70" s="401"/>
      <c r="G70" s="402"/>
      <c r="H70" s="401"/>
      <c r="I70" s="401"/>
      <c r="J70" s="401"/>
      <c r="K70" s="391"/>
      <c r="L70" s="1002"/>
    </row>
    <row r="71" spans="1:12" s="5" customFormat="1">
      <c r="A71" s="403"/>
      <c r="B71" s="387"/>
      <c r="C71" s="404"/>
      <c r="D71" s="404"/>
      <c r="E71" s="405"/>
      <c r="F71" s="405"/>
      <c r="G71" s="405"/>
      <c r="H71" s="405"/>
      <c r="I71" s="405"/>
      <c r="J71" s="405"/>
      <c r="K71" s="991"/>
      <c r="L71" s="994"/>
    </row>
    <row r="72" spans="1:12" s="392" customFormat="1">
      <c r="A72" s="406"/>
      <c r="B72" s="403"/>
      <c r="C72" s="400"/>
      <c r="D72" s="400"/>
      <c r="E72" s="407"/>
      <c r="F72" s="407"/>
      <c r="G72" s="407"/>
      <c r="H72" s="407"/>
      <c r="I72" s="407"/>
      <c r="J72" s="407"/>
      <c r="K72" s="391"/>
      <c r="L72" s="1001"/>
    </row>
    <row r="73" spans="1:12" s="392" customFormat="1">
      <c r="A73" s="406"/>
      <c r="B73" s="408"/>
      <c r="C73" s="400"/>
      <c r="D73" s="400"/>
      <c r="E73" s="407"/>
      <c r="F73" s="407"/>
      <c r="G73" s="407"/>
      <c r="H73" s="407"/>
      <c r="I73" s="407"/>
      <c r="J73" s="407"/>
      <c r="K73" s="391"/>
      <c r="L73" s="1001"/>
    </row>
    <row r="74" spans="1:12" s="392" customFormat="1">
      <c r="A74" s="406"/>
      <c r="B74" s="409"/>
      <c r="C74" s="400"/>
      <c r="D74" s="400"/>
      <c r="E74" s="407"/>
      <c r="F74" s="407"/>
      <c r="G74" s="407"/>
      <c r="H74" s="407"/>
      <c r="I74" s="407"/>
      <c r="J74" s="407"/>
      <c r="K74" s="391"/>
      <c r="L74" s="1001"/>
    </row>
    <row r="75" spans="1:12" s="392" customFormat="1">
      <c r="A75" s="406"/>
      <c r="B75" s="409"/>
      <c r="C75" s="400"/>
      <c r="D75" s="400"/>
      <c r="E75" s="407"/>
      <c r="F75" s="407"/>
      <c r="G75" s="407"/>
      <c r="H75" s="407"/>
      <c r="I75" s="407"/>
      <c r="J75" s="407"/>
      <c r="K75" s="391"/>
      <c r="L75" s="1001"/>
    </row>
    <row r="76" spans="1:12" s="392" customFormat="1">
      <c r="A76" s="406"/>
      <c r="B76" s="408"/>
      <c r="C76" s="400"/>
      <c r="D76" s="400"/>
      <c r="E76" s="407"/>
      <c r="F76" s="407"/>
      <c r="G76" s="407"/>
      <c r="H76" s="407"/>
      <c r="I76" s="407"/>
      <c r="J76" s="407"/>
      <c r="K76" s="391"/>
      <c r="L76" s="1001"/>
    </row>
    <row r="77" spans="1:12" s="392" customFormat="1">
      <c r="A77" s="406"/>
      <c r="B77" s="408"/>
      <c r="C77" s="400"/>
      <c r="D77" s="400"/>
      <c r="E77" s="407"/>
      <c r="F77" s="407"/>
      <c r="G77" s="407"/>
      <c r="H77" s="407"/>
      <c r="I77" s="407"/>
      <c r="J77" s="407"/>
      <c r="K77" s="391"/>
      <c r="L77" s="1001"/>
    </row>
    <row r="78" spans="1:12">
      <c r="C78" s="400"/>
      <c r="D78" s="400"/>
      <c r="E78" s="412"/>
      <c r="F78" s="412"/>
      <c r="G78" s="412"/>
      <c r="H78" s="412"/>
      <c r="I78" s="412"/>
      <c r="J78" s="412"/>
    </row>
    <row r="79" spans="1:12" s="413" customFormat="1">
      <c r="A79" s="414"/>
      <c r="B79" s="409"/>
      <c r="C79" s="404"/>
      <c r="D79" s="404"/>
      <c r="E79" s="405"/>
      <c r="F79" s="405"/>
      <c r="G79" s="405"/>
      <c r="H79" s="405"/>
      <c r="I79" s="405"/>
      <c r="J79" s="405"/>
      <c r="K79" s="415"/>
      <c r="L79" s="1004"/>
    </row>
    <row r="80" spans="1:12" ht="52.5" customHeight="1">
      <c r="A80" s="416"/>
      <c r="B80" s="417"/>
      <c r="C80" s="415"/>
      <c r="D80" s="391"/>
      <c r="E80" s="391"/>
      <c r="F80" s="418"/>
      <c r="G80" s="419"/>
      <c r="H80" s="420"/>
      <c r="I80" s="419"/>
      <c r="J80" s="419"/>
    </row>
    <row r="81" spans="1:13">
      <c r="A81" s="421"/>
      <c r="B81" s="422"/>
      <c r="C81" s="418"/>
      <c r="D81" s="418"/>
      <c r="E81" s="108"/>
      <c r="F81" s="108"/>
      <c r="G81" s="108"/>
      <c r="H81" s="108"/>
      <c r="I81" s="108"/>
      <c r="J81" s="108"/>
    </row>
    <row r="82" spans="1:13">
      <c r="A82" s="421"/>
      <c r="B82" s="423"/>
      <c r="C82" s="418"/>
      <c r="D82" s="418"/>
      <c r="E82" s="108"/>
      <c r="F82" s="108"/>
      <c r="G82" s="108"/>
      <c r="H82" s="108"/>
      <c r="I82" s="108"/>
      <c r="J82" s="108"/>
    </row>
    <row r="83" spans="1:13">
      <c r="B83" s="423"/>
      <c r="C83" s="415"/>
      <c r="D83" s="415"/>
      <c r="E83" s="424"/>
      <c r="F83" s="424"/>
      <c r="G83" s="424"/>
      <c r="H83" s="424"/>
      <c r="I83" s="424"/>
      <c r="J83" s="424"/>
    </row>
    <row r="84" spans="1:13">
      <c r="B84" s="425"/>
      <c r="C84" s="415"/>
      <c r="D84" s="415"/>
      <c r="E84" s="424"/>
      <c r="F84" s="424"/>
      <c r="G84" s="424"/>
      <c r="H84" s="424"/>
      <c r="I84" s="424"/>
      <c r="J84" s="424"/>
    </row>
    <row r="85" spans="1:13">
      <c r="B85" s="425"/>
      <c r="C85" s="415"/>
      <c r="D85" s="415"/>
      <c r="E85" s="424"/>
      <c r="F85" s="424"/>
      <c r="G85" s="424"/>
      <c r="H85" s="424"/>
      <c r="I85" s="424"/>
      <c r="J85" s="424"/>
    </row>
    <row r="86" spans="1:13">
      <c r="B86" s="425"/>
      <c r="C86" s="415"/>
      <c r="D86" s="415"/>
      <c r="E86" s="424"/>
      <c r="F86" s="424"/>
      <c r="G86" s="424"/>
      <c r="H86" s="424"/>
      <c r="I86" s="424"/>
      <c r="J86" s="424"/>
    </row>
    <row r="87" spans="1:13">
      <c r="B87" s="425"/>
      <c r="C87" s="415"/>
      <c r="D87" s="415"/>
      <c r="E87" s="424"/>
      <c r="F87" s="424"/>
      <c r="G87" s="424"/>
      <c r="H87" s="424"/>
      <c r="I87" s="424"/>
      <c r="J87" s="424"/>
    </row>
    <row r="88" spans="1:13">
      <c r="B88" s="425"/>
      <c r="C88" s="415"/>
      <c r="D88" s="415"/>
      <c r="E88" s="424"/>
      <c r="F88" s="424"/>
      <c r="G88" s="424"/>
      <c r="H88" s="424"/>
      <c r="I88" s="424"/>
      <c r="J88" s="424"/>
    </row>
    <row r="89" spans="1:13">
      <c r="B89" s="425"/>
      <c r="C89" s="415"/>
      <c r="D89" s="415"/>
      <c r="E89" s="424"/>
      <c r="F89" s="424"/>
      <c r="G89" s="424"/>
      <c r="H89" s="424"/>
      <c r="I89" s="424"/>
      <c r="J89" s="424"/>
    </row>
    <row r="90" spans="1:13" s="426" customFormat="1">
      <c r="A90" s="411"/>
      <c r="B90" s="425"/>
      <c r="C90" s="415"/>
      <c r="D90" s="415"/>
      <c r="E90" s="424"/>
      <c r="F90" s="424"/>
      <c r="G90" s="424"/>
      <c r="H90" s="424"/>
      <c r="I90" s="424"/>
      <c r="J90" s="424"/>
      <c r="K90" s="391"/>
      <c r="L90" s="1003"/>
      <c r="M90" s="410"/>
    </row>
    <row r="91" spans="1:13" s="426" customFormat="1">
      <c r="A91" s="411"/>
      <c r="B91" s="425"/>
      <c r="C91" s="400"/>
      <c r="D91" s="400"/>
      <c r="E91" s="412"/>
      <c r="F91" s="412"/>
      <c r="G91" s="412"/>
      <c r="H91" s="412"/>
      <c r="I91" s="412"/>
      <c r="J91" s="412"/>
      <c r="K91" s="391"/>
      <c r="L91" s="1003"/>
      <c r="M91" s="410"/>
    </row>
    <row r="92" spans="1:13" s="426" customFormat="1">
      <c r="A92" s="411"/>
      <c r="B92" s="409"/>
      <c r="C92" s="400"/>
      <c r="D92" s="400"/>
      <c r="E92" s="412"/>
      <c r="F92" s="412"/>
      <c r="G92" s="412"/>
      <c r="H92" s="412"/>
      <c r="I92" s="412"/>
      <c r="J92" s="412"/>
      <c r="K92" s="391"/>
      <c r="L92" s="1003"/>
      <c r="M92" s="410"/>
    </row>
    <row r="93" spans="1:13" s="426" customFormat="1">
      <c r="A93" s="411"/>
      <c r="B93" s="409"/>
      <c r="C93" s="400"/>
      <c r="D93" s="400"/>
      <c r="E93" s="412"/>
      <c r="F93" s="412"/>
      <c r="G93" s="412"/>
      <c r="H93" s="412"/>
      <c r="I93" s="412"/>
      <c r="J93" s="412"/>
      <c r="K93" s="391"/>
      <c r="L93" s="1003"/>
      <c r="M93" s="410"/>
    </row>
    <row r="94" spans="1:13" s="426" customFormat="1">
      <c r="A94" s="411"/>
      <c r="B94" s="409"/>
      <c r="C94" s="400"/>
      <c r="D94" s="400"/>
      <c r="E94" s="412"/>
      <c r="F94" s="412"/>
      <c r="G94" s="412"/>
      <c r="H94" s="412"/>
      <c r="I94" s="412"/>
      <c r="J94" s="412"/>
      <c r="K94" s="391"/>
      <c r="L94" s="1003"/>
      <c r="M94" s="410"/>
    </row>
    <row r="95" spans="1:13" s="426" customFormat="1">
      <c r="A95" s="411"/>
      <c r="B95" s="409"/>
      <c r="C95" s="400"/>
      <c r="D95" s="400"/>
      <c r="E95" s="412"/>
      <c r="F95" s="412"/>
      <c r="G95" s="412"/>
      <c r="H95" s="412"/>
      <c r="I95" s="412"/>
      <c r="J95" s="412"/>
      <c r="K95" s="391"/>
      <c r="L95" s="1003"/>
      <c r="M95" s="410"/>
    </row>
    <row r="96" spans="1:13" s="426" customFormat="1">
      <c r="A96" s="411"/>
      <c r="B96" s="409"/>
      <c r="C96" s="400"/>
      <c r="D96" s="400"/>
      <c r="E96" s="412"/>
      <c r="F96" s="412"/>
      <c r="G96" s="412"/>
      <c r="H96" s="412"/>
      <c r="I96" s="412"/>
      <c r="J96" s="412"/>
      <c r="K96" s="391"/>
      <c r="L96" s="1003"/>
      <c r="M96" s="410"/>
    </row>
    <row r="97" spans="1:13" s="426" customFormat="1">
      <c r="A97" s="411"/>
      <c r="B97" s="409"/>
      <c r="C97" s="400"/>
      <c r="D97" s="400"/>
      <c r="E97" s="412"/>
      <c r="F97" s="412"/>
      <c r="G97" s="412"/>
      <c r="H97" s="412"/>
      <c r="I97" s="412"/>
      <c r="J97" s="412"/>
      <c r="K97" s="391"/>
      <c r="L97" s="1003"/>
      <c r="M97" s="410"/>
    </row>
    <row r="98" spans="1:13" s="426" customFormat="1">
      <c r="A98" s="411"/>
      <c r="B98" s="409"/>
      <c r="C98" s="400"/>
      <c r="D98" s="400"/>
      <c r="E98" s="412"/>
      <c r="F98" s="412"/>
      <c r="G98" s="412"/>
      <c r="H98" s="412"/>
      <c r="I98" s="412"/>
      <c r="J98" s="412"/>
      <c r="K98" s="391"/>
      <c r="L98" s="1003"/>
      <c r="M98" s="410"/>
    </row>
    <row r="99" spans="1:13" s="426" customFormat="1">
      <c r="A99" s="411"/>
      <c r="B99" s="409"/>
      <c r="C99" s="400"/>
      <c r="D99" s="400"/>
      <c r="E99" s="412"/>
      <c r="F99" s="412"/>
      <c r="G99" s="412"/>
      <c r="H99" s="412"/>
      <c r="I99" s="412"/>
      <c r="J99" s="412"/>
      <c r="K99" s="391"/>
      <c r="L99" s="1003"/>
      <c r="M99" s="410"/>
    </row>
    <row r="100" spans="1:13" s="426" customFormat="1">
      <c r="A100" s="411"/>
      <c r="B100" s="409"/>
      <c r="C100" s="400"/>
      <c r="D100" s="400"/>
      <c r="E100" s="412"/>
      <c r="F100" s="412"/>
      <c r="G100" s="412"/>
      <c r="H100" s="412"/>
      <c r="I100" s="412"/>
      <c r="J100" s="412"/>
      <c r="K100" s="391"/>
      <c r="L100" s="1003"/>
      <c r="M100" s="410"/>
    </row>
    <row r="101" spans="1:13" s="426" customFormat="1">
      <c r="A101" s="411"/>
      <c r="B101" s="409"/>
      <c r="C101" s="400"/>
      <c r="D101" s="400"/>
      <c r="E101" s="412"/>
      <c r="F101" s="412"/>
      <c r="G101" s="412"/>
      <c r="H101" s="412"/>
      <c r="I101" s="412"/>
      <c r="J101" s="412"/>
      <c r="K101" s="391"/>
      <c r="L101" s="1003"/>
      <c r="M101" s="410"/>
    </row>
    <row r="102" spans="1:13" s="426" customFormat="1">
      <c r="A102" s="411"/>
      <c r="B102" s="409"/>
      <c r="C102" s="400"/>
      <c r="D102" s="400"/>
      <c r="E102" s="412"/>
      <c r="F102" s="412"/>
      <c r="G102" s="412"/>
      <c r="H102" s="412"/>
      <c r="I102" s="412"/>
      <c r="J102" s="412"/>
      <c r="K102" s="391"/>
      <c r="L102" s="1003"/>
      <c r="M102" s="410"/>
    </row>
    <row r="103" spans="1:13" s="426" customFormat="1">
      <c r="A103" s="411"/>
      <c r="B103" s="409"/>
      <c r="C103" s="400"/>
      <c r="D103" s="400"/>
      <c r="E103" s="412"/>
      <c r="F103" s="412"/>
      <c r="G103" s="412"/>
      <c r="H103" s="412"/>
      <c r="I103" s="412"/>
      <c r="J103" s="412"/>
      <c r="K103" s="391"/>
      <c r="L103" s="1003"/>
      <c r="M103" s="410"/>
    </row>
    <row r="104" spans="1:13" s="426" customFormat="1">
      <c r="A104" s="411"/>
      <c r="B104" s="409"/>
      <c r="C104" s="400"/>
      <c r="D104" s="400"/>
      <c r="E104" s="412"/>
      <c r="F104" s="412"/>
      <c r="G104" s="412"/>
      <c r="H104" s="412"/>
      <c r="I104" s="412"/>
      <c r="J104" s="412"/>
      <c r="K104" s="391"/>
      <c r="L104" s="1003"/>
      <c r="M104" s="410"/>
    </row>
    <row r="105" spans="1:13" s="426" customFormat="1">
      <c r="A105" s="411"/>
      <c r="B105" s="409"/>
      <c r="C105" s="400"/>
      <c r="D105" s="400"/>
      <c r="E105" s="412"/>
      <c r="F105" s="412"/>
      <c r="G105" s="412"/>
      <c r="H105" s="412"/>
      <c r="I105" s="412"/>
      <c r="J105" s="412"/>
      <c r="K105" s="391"/>
      <c r="L105" s="1003"/>
      <c r="M105" s="410"/>
    </row>
    <row r="106" spans="1:13" s="427" customFormat="1">
      <c r="A106" s="411"/>
      <c r="B106" s="409"/>
      <c r="C106" s="400"/>
      <c r="D106" s="400"/>
      <c r="E106" s="412"/>
      <c r="F106" s="412"/>
      <c r="G106" s="412"/>
      <c r="H106" s="412"/>
      <c r="I106" s="412"/>
      <c r="J106" s="412"/>
      <c r="K106" s="391"/>
      <c r="L106" s="1003"/>
      <c r="M106" s="410"/>
    </row>
    <row r="107" spans="1:13" s="427" customFormat="1">
      <c r="A107" s="411"/>
      <c r="B107" s="409"/>
      <c r="C107" s="400"/>
      <c r="D107" s="400"/>
      <c r="E107" s="412"/>
      <c r="F107" s="412"/>
      <c r="G107" s="412"/>
      <c r="H107" s="412"/>
      <c r="I107" s="412"/>
      <c r="J107" s="412"/>
      <c r="K107" s="391"/>
      <c r="L107" s="1003"/>
      <c r="M107" s="410"/>
    </row>
    <row r="108" spans="1:13" s="427" customFormat="1">
      <c r="A108" s="411"/>
      <c r="B108" s="409"/>
      <c r="C108" s="400"/>
      <c r="D108" s="400"/>
      <c r="E108" s="412"/>
      <c r="F108" s="412"/>
      <c r="G108" s="412"/>
      <c r="H108" s="412"/>
      <c r="I108" s="412"/>
      <c r="J108" s="412"/>
      <c r="K108" s="391"/>
      <c r="L108" s="1003"/>
      <c r="M108" s="410"/>
    </row>
    <row r="109" spans="1:13" s="427" customFormat="1">
      <c r="A109" s="411"/>
      <c r="B109" s="409"/>
      <c r="C109" s="400"/>
      <c r="D109" s="400"/>
      <c r="E109" s="412"/>
      <c r="F109" s="412"/>
      <c r="G109" s="412"/>
      <c r="H109" s="412"/>
      <c r="I109" s="412"/>
      <c r="J109" s="412"/>
      <c r="K109" s="391"/>
      <c r="L109" s="1003"/>
      <c r="M109" s="410"/>
    </row>
    <row r="110" spans="1:13" s="427" customFormat="1">
      <c r="A110" s="411"/>
      <c r="B110" s="409"/>
      <c r="C110" s="400"/>
      <c r="D110" s="400"/>
      <c r="E110" s="412"/>
      <c r="F110" s="412"/>
      <c r="G110" s="412"/>
      <c r="H110" s="412"/>
      <c r="I110" s="412"/>
      <c r="J110" s="412"/>
      <c r="K110" s="391"/>
      <c r="L110" s="1003"/>
      <c r="M110" s="410"/>
    </row>
    <row r="111" spans="1:13" s="427" customFormat="1">
      <c r="A111" s="411"/>
      <c r="B111" s="409"/>
      <c r="C111" s="400"/>
      <c r="D111" s="400"/>
      <c r="E111" s="412"/>
      <c r="F111" s="412"/>
      <c r="G111" s="412"/>
      <c r="H111" s="412"/>
      <c r="I111" s="412"/>
      <c r="J111" s="412"/>
      <c r="K111" s="391"/>
      <c r="L111" s="1003"/>
      <c r="M111" s="410"/>
    </row>
    <row r="112" spans="1:13" s="427" customFormat="1">
      <c r="A112" s="411"/>
      <c r="B112" s="409"/>
      <c r="C112" s="400"/>
      <c r="D112" s="400"/>
      <c r="E112" s="412"/>
      <c r="F112" s="412"/>
      <c r="G112" s="412"/>
      <c r="H112" s="412"/>
      <c r="I112" s="412"/>
      <c r="J112" s="412"/>
      <c r="K112" s="391"/>
      <c r="L112" s="1003"/>
      <c r="M112" s="410"/>
    </row>
    <row r="113" spans="1:13" s="427" customFormat="1">
      <c r="A113" s="411"/>
      <c r="B113" s="409"/>
      <c r="C113" s="400"/>
      <c r="D113" s="400"/>
      <c r="E113" s="412"/>
      <c r="F113" s="412"/>
      <c r="G113" s="412"/>
      <c r="H113" s="412"/>
      <c r="I113" s="412"/>
      <c r="J113" s="412"/>
      <c r="K113" s="391"/>
      <c r="L113" s="1003"/>
      <c r="M113" s="410"/>
    </row>
    <row r="114" spans="1:13" s="427" customFormat="1">
      <c r="A114" s="411"/>
      <c r="B114" s="409"/>
      <c r="C114" s="400"/>
      <c r="D114" s="400"/>
      <c r="E114" s="412"/>
      <c r="F114" s="412"/>
      <c r="G114" s="412"/>
      <c r="H114" s="412"/>
      <c r="I114" s="412"/>
      <c r="J114" s="412"/>
      <c r="K114" s="391"/>
      <c r="L114" s="1003"/>
      <c r="M114" s="410"/>
    </row>
    <row r="115" spans="1:13" s="427" customFormat="1">
      <c r="A115" s="411"/>
      <c r="B115" s="409"/>
      <c r="C115" s="400"/>
      <c r="D115" s="400"/>
      <c r="E115" s="412"/>
      <c r="F115" s="412"/>
      <c r="G115" s="412"/>
      <c r="H115" s="412"/>
      <c r="I115" s="412"/>
      <c r="J115" s="412"/>
      <c r="K115" s="391"/>
      <c r="L115" s="1003"/>
      <c r="M115" s="410"/>
    </row>
    <row r="116" spans="1:13" s="427" customFormat="1">
      <c r="A116" s="411"/>
      <c r="B116" s="409"/>
      <c r="C116" s="400"/>
      <c r="D116" s="400"/>
      <c r="E116" s="412"/>
      <c r="F116" s="412"/>
      <c r="G116" s="412"/>
      <c r="H116" s="412"/>
      <c r="I116" s="412"/>
      <c r="J116" s="412"/>
      <c r="K116" s="391"/>
      <c r="L116" s="1003"/>
      <c r="M116" s="410"/>
    </row>
    <row r="117" spans="1:13" s="427" customFormat="1">
      <c r="A117" s="411"/>
      <c r="B117" s="409"/>
      <c r="C117" s="400"/>
      <c r="D117" s="400"/>
      <c r="E117" s="412"/>
      <c r="F117" s="412"/>
      <c r="G117" s="412"/>
      <c r="H117" s="412"/>
      <c r="I117" s="412"/>
      <c r="J117" s="412"/>
      <c r="K117" s="391"/>
      <c r="L117" s="1003"/>
      <c r="M117" s="410"/>
    </row>
    <row r="118" spans="1:13" s="427" customFormat="1">
      <c r="A118" s="411"/>
      <c r="B118" s="409"/>
      <c r="C118" s="400"/>
      <c r="D118" s="400"/>
      <c r="E118" s="412"/>
      <c r="F118" s="412"/>
      <c r="G118" s="412"/>
      <c r="H118" s="412"/>
      <c r="I118" s="412"/>
      <c r="J118" s="412"/>
      <c r="K118" s="391"/>
      <c r="L118" s="1003"/>
      <c r="M118" s="410"/>
    </row>
    <row r="119" spans="1:13" s="427" customFormat="1">
      <c r="A119" s="411"/>
      <c r="B119" s="409"/>
      <c r="C119" s="400"/>
      <c r="D119" s="400"/>
      <c r="E119" s="412"/>
      <c r="F119" s="412"/>
      <c r="G119" s="412"/>
      <c r="H119" s="412"/>
      <c r="I119" s="412"/>
      <c r="J119" s="412"/>
      <c r="K119" s="391"/>
      <c r="L119" s="1003"/>
      <c r="M119" s="410"/>
    </row>
    <row r="120" spans="1:13" s="427" customFormat="1">
      <c r="A120" s="411"/>
      <c r="B120" s="409"/>
      <c r="C120" s="400"/>
      <c r="D120" s="400"/>
      <c r="E120" s="412"/>
      <c r="F120" s="412"/>
      <c r="G120" s="412"/>
      <c r="H120" s="412"/>
      <c r="I120" s="412"/>
      <c r="J120" s="412"/>
      <c r="K120" s="391"/>
      <c r="L120" s="1003"/>
      <c r="M120" s="410"/>
    </row>
    <row r="121" spans="1:13" s="427" customFormat="1">
      <c r="A121" s="411"/>
      <c r="B121" s="409"/>
      <c r="C121" s="400"/>
      <c r="D121" s="400"/>
      <c r="E121" s="412"/>
      <c r="F121" s="412"/>
      <c r="G121" s="412"/>
      <c r="H121" s="412"/>
      <c r="I121" s="412"/>
      <c r="J121" s="412"/>
      <c r="K121" s="391"/>
      <c r="L121" s="1003"/>
      <c r="M121" s="410"/>
    </row>
    <row r="122" spans="1:13">
      <c r="C122" s="400"/>
      <c r="D122" s="400"/>
      <c r="E122" s="412"/>
      <c r="F122" s="412"/>
      <c r="G122" s="412"/>
      <c r="H122" s="412"/>
      <c r="I122" s="412"/>
      <c r="J122" s="412"/>
    </row>
    <row r="123" spans="1:13">
      <c r="C123" s="400"/>
      <c r="D123" s="400"/>
      <c r="E123" s="412"/>
      <c r="F123" s="412"/>
      <c r="G123" s="412"/>
      <c r="H123" s="412"/>
      <c r="I123" s="412"/>
      <c r="J123" s="412"/>
    </row>
    <row r="124" spans="1:13">
      <c r="C124" s="400"/>
      <c r="D124" s="400"/>
      <c r="E124" s="412"/>
      <c r="F124" s="412"/>
      <c r="G124" s="412"/>
      <c r="H124" s="412"/>
      <c r="I124" s="412"/>
      <c r="J124" s="412"/>
    </row>
    <row r="125" spans="1:13">
      <c r="C125" s="400"/>
      <c r="D125" s="400"/>
      <c r="E125" s="412"/>
      <c r="F125" s="412"/>
      <c r="G125" s="412"/>
      <c r="H125" s="412"/>
      <c r="I125" s="412"/>
      <c r="J125" s="412"/>
    </row>
    <row r="126" spans="1:13">
      <c r="C126" s="400"/>
      <c r="D126" s="400"/>
      <c r="E126" s="412"/>
      <c r="F126" s="412"/>
      <c r="G126" s="412"/>
      <c r="H126" s="412"/>
      <c r="I126" s="412"/>
      <c r="J126" s="412"/>
    </row>
    <row r="127" spans="1:13">
      <c r="C127" s="400"/>
      <c r="D127" s="400"/>
      <c r="E127" s="412"/>
      <c r="F127" s="412"/>
      <c r="G127" s="412"/>
      <c r="H127" s="412"/>
      <c r="I127" s="412"/>
      <c r="J127" s="412"/>
    </row>
    <row r="128" spans="1:13">
      <c r="C128" s="400"/>
      <c r="D128" s="400"/>
      <c r="E128" s="412"/>
      <c r="F128" s="412"/>
      <c r="G128" s="412"/>
      <c r="H128" s="412"/>
      <c r="I128" s="412"/>
      <c r="J128" s="412"/>
    </row>
    <row r="129" spans="3:10">
      <c r="C129" s="400"/>
      <c r="D129" s="400"/>
      <c r="E129" s="412"/>
      <c r="F129" s="412"/>
      <c r="G129" s="412"/>
      <c r="H129" s="412"/>
      <c r="I129" s="412"/>
      <c r="J129" s="412"/>
    </row>
    <row r="130" spans="3:10">
      <c r="C130" s="400"/>
      <c r="D130" s="400"/>
      <c r="E130" s="412"/>
      <c r="F130" s="412"/>
      <c r="G130" s="412"/>
      <c r="H130" s="412"/>
      <c r="I130" s="412"/>
      <c r="J130" s="412"/>
    </row>
    <row r="131" spans="3:10">
      <c r="C131" s="400"/>
      <c r="D131" s="400"/>
      <c r="E131" s="412"/>
      <c r="F131" s="412"/>
      <c r="G131" s="412"/>
      <c r="H131" s="412"/>
      <c r="I131" s="412"/>
      <c r="J131" s="412"/>
    </row>
    <row r="132" spans="3:10">
      <c r="C132" s="400"/>
      <c r="D132" s="400"/>
      <c r="E132" s="412"/>
      <c r="F132" s="412"/>
      <c r="G132" s="412"/>
      <c r="H132" s="412"/>
      <c r="I132" s="412"/>
      <c r="J132" s="412"/>
    </row>
    <row r="133" spans="3:10">
      <c r="C133" s="400"/>
      <c r="D133" s="400"/>
      <c r="E133" s="412"/>
      <c r="F133" s="412"/>
      <c r="G133" s="412"/>
      <c r="H133" s="412"/>
      <c r="I133" s="412"/>
      <c r="J133" s="412"/>
    </row>
    <row r="134" spans="3:10">
      <c r="C134" s="400"/>
      <c r="D134" s="400"/>
      <c r="E134" s="412"/>
      <c r="F134" s="412"/>
      <c r="G134" s="412"/>
      <c r="H134" s="412"/>
      <c r="I134" s="412"/>
      <c r="J134" s="412"/>
    </row>
    <row r="135" spans="3:10">
      <c r="C135" s="400"/>
      <c r="D135" s="400"/>
      <c r="E135" s="412"/>
      <c r="F135" s="412"/>
      <c r="G135" s="412"/>
      <c r="H135" s="412"/>
      <c r="I135" s="412"/>
      <c r="J135" s="412"/>
    </row>
    <row r="136" spans="3:10">
      <c r="C136" s="400"/>
      <c r="D136" s="400"/>
      <c r="E136" s="412"/>
      <c r="F136" s="412"/>
      <c r="G136" s="412"/>
      <c r="H136" s="412"/>
      <c r="I136" s="412"/>
      <c r="J136" s="412"/>
    </row>
    <row r="137" spans="3:10">
      <c r="C137" s="400"/>
      <c r="D137" s="400"/>
      <c r="E137" s="412"/>
      <c r="F137" s="412"/>
      <c r="G137" s="412"/>
      <c r="H137" s="412"/>
      <c r="I137" s="412"/>
      <c r="J137" s="412"/>
    </row>
    <row r="138" spans="3:10">
      <c r="C138" s="400"/>
      <c r="D138" s="400"/>
      <c r="E138" s="412"/>
      <c r="F138" s="412"/>
      <c r="G138" s="412"/>
      <c r="H138" s="412"/>
      <c r="I138" s="412"/>
      <c r="J138" s="412"/>
    </row>
    <row r="139" spans="3:10">
      <c r="C139" s="400"/>
      <c r="D139" s="400"/>
      <c r="E139" s="412"/>
      <c r="F139" s="412"/>
      <c r="G139" s="412"/>
      <c r="H139" s="412"/>
      <c r="I139" s="412"/>
      <c r="J139" s="412"/>
    </row>
    <row r="140" spans="3:10">
      <c r="C140" s="400"/>
      <c r="D140" s="400"/>
      <c r="E140" s="412"/>
      <c r="F140" s="412"/>
      <c r="G140" s="412"/>
      <c r="H140" s="412"/>
      <c r="I140" s="412"/>
      <c r="J140" s="412"/>
    </row>
    <row r="141" spans="3:10">
      <c r="C141" s="400"/>
      <c r="D141" s="400"/>
      <c r="E141" s="412"/>
      <c r="F141" s="412"/>
      <c r="G141" s="412"/>
      <c r="H141" s="412"/>
      <c r="I141" s="412"/>
      <c r="J141" s="412"/>
    </row>
    <row r="142" spans="3:10">
      <c r="C142" s="400"/>
      <c r="D142" s="400"/>
      <c r="E142" s="412"/>
      <c r="F142" s="412"/>
      <c r="G142" s="412"/>
      <c r="H142" s="412"/>
      <c r="I142" s="412"/>
      <c r="J142" s="412"/>
    </row>
    <row r="143" spans="3:10">
      <c r="C143" s="400"/>
      <c r="D143" s="400"/>
      <c r="E143" s="412"/>
      <c r="F143" s="412"/>
      <c r="G143" s="412"/>
      <c r="H143" s="412"/>
      <c r="I143" s="412"/>
      <c r="J143" s="412"/>
    </row>
    <row r="144" spans="3:10">
      <c r="C144" s="400"/>
      <c r="D144" s="400"/>
      <c r="E144" s="412"/>
      <c r="F144" s="412"/>
      <c r="G144" s="412"/>
      <c r="H144" s="412"/>
      <c r="I144" s="412"/>
      <c r="J144" s="412"/>
    </row>
    <row r="145" spans="3:10">
      <c r="C145" s="400"/>
      <c r="D145" s="400"/>
      <c r="E145" s="412"/>
      <c r="F145" s="412"/>
      <c r="G145" s="412"/>
      <c r="H145" s="412"/>
      <c r="I145" s="412"/>
      <c r="J145" s="412"/>
    </row>
    <row r="146" spans="3:10">
      <c r="C146" s="400"/>
      <c r="D146" s="400"/>
      <c r="E146" s="412"/>
      <c r="F146" s="412"/>
      <c r="G146" s="412"/>
      <c r="H146" s="412"/>
      <c r="I146" s="412"/>
      <c r="J146" s="412"/>
    </row>
    <row r="147" spans="3:10">
      <c r="C147" s="400"/>
      <c r="D147" s="400"/>
      <c r="E147" s="412"/>
      <c r="F147" s="412"/>
      <c r="G147" s="412"/>
      <c r="H147" s="412"/>
      <c r="I147" s="412"/>
      <c r="J147" s="412"/>
    </row>
    <row r="148" spans="3:10">
      <c r="C148" s="400"/>
      <c r="D148" s="400"/>
      <c r="E148" s="412"/>
      <c r="F148" s="412"/>
      <c r="G148" s="412"/>
      <c r="H148" s="412"/>
      <c r="I148" s="412"/>
      <c r="J148" s="412"/>
    </row>
    <row r="149" spans="3:10">
      <c r="C149" s="400"/>
      <c r="D149" s="400"/>
      <c r="E149" s="412"/>
      <c r="F149" s="412"/>
      <c r="G149" s="412"/>
      <c r="H149" s="412"/>
      <c r="I149" s="412"/>
      <c r="J149" s="412"/>
    </row>
    <row r="150" spans="3:10">
      <c r="C150" s="400"/>
      <c r="D150" s="400"/>
      <c r="E150" s="412"/>
      <c r="F150" s="412"/>
      <c r="G150" s="412"/>
      <c r="H150" s="412"/>
      <c r="I150" s="412"/>
      <c r="J150" s="412"/>
    </row>
    <row r="151" spans="3:10">
      <c r="C151" s="400"/>
      <c r="D151" s="400"/>
      <c r="E151" s="412"/>
      <c r="F151" s="412"/>
      <c r="G151" s="412"/>
      <c r="H151" s="412"/>
      <c r="I151" s="412"/>
      <c r="J151" s="412"/>
    </row>
    <row r="152" spans="3:10">
      <c r="C152" s="400"/>
      <c r="D152" s="400"/>
      <c r="E152" s="412"/>
      <c r="F152" s="412"/>
      <c r="G152" s="412"/>
      <c r="H152" s="412"/>
      <c r="I152" s="412"/>
      <c r="J152" s="412"/>
    </row>
    <row r="153" spans="3:10">
      <c r="C153" s="400"/>
      <c r="D153" s="400"/>
      <c r="E153" s="412"/>
      <c r="F153" s="412"/>
      <c r="G153" s="412"/>
      <c r="H153" s="412"/>
      <c r="I153" s="412"/>
      <c r="J153" s="412"/>
    </row>
    <row r="154" spans="3:10">
      <c r="C154" s="400"/>
      <c r="D154" s="400"/>
      <c r="E154" s="412"/>
      <c r="F154" s="412"/>
      <c r="G154" s="412"/>
      <c r="H154" s="412"/>
      <c r="I154" s="412"/>
      <c r="J154" s="412"/>
    </row>
    <row r="155" spans="3:10">
      <c r="C155" s="400"/>
      <c r="D155" s="400"/>
      <c r="E155" s="412"/>
      <c r="F155" s="412"/>
      <c r="G155" s="412"/>
      <c r="H155" s="412"/>
      <c r="I155" s="412"/>
      <c r="J155" s="412"/>
    </row>
    <row r="156" spans="3:10">
      <c r="C156" s="400"/>
      <c r="D156" s="400"/>
      <c r="E156" s="412"/>
      <c r="F156" s="412"/>
      <c r="G156" s="412"/>
      <c r="H156" s="412"/>
      <c r="I156" s="412"/>
      <c r="J156" s="412"/>
    </row>
    <row r="157" spans="3:10">
      <c r="C157" s="400"/>
      <c r="D157" s="400"/>
      <c r="E157" s="412"/>
      <c r="F157" s="412"/>
      <c r="G157" s="412"/>
      <c r="H157" s="412"/>
      <c r="I157" s="412"/>
      <c r="J157" s="412"/>
    </row>
    <row r="158" spans="3:10">
      <c r="C158" s="400"/>
      <c r="D158" s="400"/>
      <c r="E158" s="412"/>
      <c r="F158" s="412"/>
      <c r="G158" s="412"/>
      <c r="H158" s="412"/>
      <c r="I158" s="412"/>
      <c r="J158" s="412"/>
    </row>
    <row r="159" spans="3:10">
      <c r="C159" s="400"/>
      <c r="D159" s="400"/>
      <c r="E159" s="412"/>
      <c r="F159" s="412"/>
      <c r="G159" s="412"/>
      <c r="H159" s="412"/>
      <c r="I159" s="412"/>
      <c r="J159" s="412"/>
    </row>
    <row r="160" spans="3:10">
      <c r="C160" s="400"/>
      <c r="D160" s="400"/>
      <c r="E160" s="412"/>
      <c r="F160" s="412"/>
      <c r="G160" s="412"/>
      <c r="H160" s="412"/>
      <c r="I160" s="412"/>
      <c r="J160" s="412"/>
    </row>
    <row r="161" spans="3:10">
      <c r="C161" s="400"/>
      <c r="D161" s="400"/>
      <c r="E161" s="412"/>
      <c r="F161" s="412"/>
      <c r="G161" s="412"/>
      <c r="H161" s="412"/>
      <c r="I161" s="412"/>
      <c r="J161" s="412"/>
    </row>
    <row r="162" spans="3:10">
      <c r="C162" s="400"/>
      <c r="D162" s="400"/>
      <c r="E162" s="412"/>
      <c r="F162" s="412"/>
      <c r="G162" s="412"/>
      <c r="H162" s="412"/>
      <c r="I162" s="412"/>
      <c r="J162" s="412"/>
    </row>
    <row r="163" spans="3:10">
      <c r="C163" s="400"/>
      <c r="D163" s="400"/>
      <c r="E163" s="412"/>
      <c r="F163" s="412"/>
      <c r="G163" s="412"/>
      <c r="H163" s="412"/>
      <c r="I163" s="412"/>
      <c r="J163" s="412"/>
    </row>
    <row r="164" spans="3:10">
      <c r="C164" s="400"/>
      <c r="D164" s="400"/>
      <c r="E164" s="412"/>
      <c r="F164" s="412"/>
      <c r="G164" s="412"/>
      <c r="H164" s="412"/>
      <c r="I164" s="412"/>
      <c r="J164" s="412"/>
    </row>
    <row r="165" spans="3:10">
      <c r="C165" s="400"/>
      <c r="D165" s="400"/>
      <c r="E165" s="412"/>
      <c r="F165" s="412"/>
      <c r="G165" s="412"/>
      <c r="H165" s="412"/>
      <c r="I165" s="412"/>
      <c r="J165" s="412"/>
    </row>
    <row r="166" spans="3:10">
      <c r="C166" s="400"/>
      <c r="D166" s="400"/>
      <c r="E166" s="412"/>
      <c r="F166" s="412"/>
      <c r="G166" s="412"/>
      <c r="H166" s="412"/>
      <c r="I166" s="412"/>
      <c r="J166" s="412"/>
    </row>
    <row r="167" spans="3:10">
      <c r="C167" s="400"/>
      <c r="D167" s="400"/>
      <c r="E167" s="412"/>
      <c r="F167" s="412"/>
      <c r="G167" s="412"/>
      <c r="H167" s="412"/>
      <c r="I167" s="412"/>
      <c r="J167" s="412"/>
    </row>
    <row r="168" spans="3:10">
      <c r="C168" s="400"/>
      <c r="D168" s="400"/>
      <c r="E168" s="412"/>
      <c r="F168" s="412"/>
      <c r="G168" s="412"/>
      <c r="H168" s="412"/>
      <c r="I168" s="412"/>
      <c r="J168" s="412"/>
    </row>
    <row r="169" spans="3:10">
      <c r="C169" s="400"/>
      <c r="D169" s="400"/>
      <c r="E169" s="412"/>
      <c r="F169" s="412"/>
      <c r="G169" s="412"/>
      <c r="H169" s="412"/>
      <c r="I169" s="412"/>
      <c r="J169" s="412"/>
    </row>
    <row r="170" spans="3:10">
      <c r="C170" s="400"/>
      <c r="D170" s="400"/>
      <c r="E170" s="412"/>
      <c r="F170" s="412"/>
      <c r="G170" s="412"/>
      <c r="H170" s="412"/>
      <c r="I170" s="412"/>
      <c r="J170" s="412"/>
    </row>
    <row r="171" spans="3:10">
      <c r="C171" s="400"/>
      <c r="D171" s="400"/>
      <c r="E171" s="412"/>
      <c r="F171" s="412"/>
      <c r="G171" s="412"/>
      <c r="H171" s="412"/>
      <c r="I171" s="412"/>
      <c r="J171" s="412"/>
    </row>
    <row r="172" spans="3:10">
      <c r="C172" s="400"/>
      <c r="D172" s="400"/>
      <c r="E172" s="412"/>
      <c r="F172" s="412"/>
      <c r="G172" s="412"/>
      <c r="H172" s="412"/>
      <c r="I172" s="412"/>
      <c r="J172" s="412"/>
    </row>
    <row r="173" spans="3:10">
      <c r="C173" s="400"/>
      <c r="D173" s="400"/>
      <c r="E173" s="412"/>
      <c r="F173" s="412"/>
      <c r="G173" s="412"/>
      <c r="H173" s="412"/>
      <c r="I173" s="412"/>
      <c r="J173" s="412"/>
    </row>
    <row r="174" spans="3:10">
      <c r="C174" s="400"/>
      <c r="D174" s="400"/>
      <c r="E174" s="412"/>
      <c r="F174" s="412"/>
      <c r="G174" s="412"/>
      <c r="H174" s="412"/>
      <c r="I174" s="412"/>
      <c r="J174" s="412"/>
    </row>
    <row r="175" spans="3:10">
      <c r="C175" s="400"/>
      <c r="D175" s="400"/>
      <c r="E175" s="412"/>
      <c r="F175" s="412"/>
      <c r="G175" s="412"/>
      <c r="H175" s="412"/>
      <c r="I175" s="412"/>
      <c r="J175" s="412"/>
    </row>
    <row r="176" spans="3:10">
      <c r="C176" s="400"/>
      <c r="D176" s="400"/>
      <c r="E176" s="412"/>
      <c r="F176" s="412"/>
      <c r="G176" s="412"/>
      <c r="H176" s="412"/>
      <c r="I176" s="412"/>
      <c r="J176" s="412"/>
    </row>
    <row r="177" spans="3:10">
      <c r="C177" s="400"/>
      <c r="D177" s="400"/>
      <c r="E177" s="412"/>
      <c r="F177" s="412"/>
      <c r="G177" s="412"/>
      <c r="H177" s="412"/>
      <c r="I177" s="412"/>
      <c r="J177" s="412"/>
    </row>
    <row r="178" spans="3:10">
      <c r="C178" s="400"/>
      <c r="D178" s="400"/>
      <c r="E178" s="412"/>
      <c r="F178" s="412"/>
      <c r="G178" s="412"/>
      <c r="H178" s="412"/>
      <c r="I178" s="412"/>
      <c r="J178" s="412"/>
    </row>
    <row r="179" spans="3:10">
      <c r="C179" s="400"/>
      <c r="D179" s="400"/>
      <c r="E179" s="412"/>
      <c r="F179" s="412"/>
      <c r="G179" s="412"/>
      <c r="H179" s="412"/>
      <c r="I179" s="412"/>
      <c r="J179" s="412"/>
    </row>
    <row r="180" spans="3:10">
      <c r="C180" s="400"/>
      <c r="D180" s="400"/>
      <c r="E180" s="412"/>
      <c r="F180" s="412"/>
      <c r="G180" s="412"/>
      <c r="H180" s="412"/>
      <c r="I180" s="412"/>
      <c r="J180" s="412"/>
    </row>
    <row r="181" spans="3:10">
      <c r="C181" s="400"/>
      <c r="D181" s="400"/>
      <c r="E181" s="412"/>
      <c r="F181" s="412"/>
      <c r="G181" s="412"/>
      <c r="H181" s="412"/>
      <c r="I181" s="412"/>
      <c r="J181" s="412"/>
    </row>
    <row r="182" spans="3:10">
      <c r="C182" s="400"/>
      <c r="D182" s="400"/>
      <c r="E182" s="412"/>
      <c r="F182" s="412"/>
      <c r="G182" s="412"/>
      <c r="H182" s="412"/>
      <c r="I182" s="412"/>
      <c r="J182" s="412"/>
    </row>
    <row r="183" spans="3:10">
      <c r="C183" s="400"/>
      <c r="D183" s="400"/>
      <c r="E183" s="412"/>
      <c r="F183" s="412"/>
      <c r="G183" s="412"/>
      <c r="H183" s="412"/>
      <c r="I183" s="412"/>
      <c r="J183" s="412"/>
    </row>
    <row r="184" spans="3:10">
      <c r="C184" s="400"/>
      <c r="D184" s="400"/>
      <c r="E184" s="412"/>
      <c r="F184" s="412"/>
      <c r="G184" s="412"/>
      <c r="H184" s="412"/>
      <c r="I184" s="412"/>
      <c r="J184" s="412"/>
    </row>
    <row r="185" spans="3:10">
      <c r="C185" s="400"/>
      <c r="D185" s="400"/>
      <c r="E185" s="412"/>
      <c r="F185" s="412"/>
      <c r="G185" s="412"/>
      <c r="H185" s="412"/>
      <c r="I185" s="412"/>
      <c r="J185" s="412"/>
    </row>
    <row r="186" spans="3:10">
      <c r="C186" s="400"/>
      <c r="D186" s="400"/>
      <c r="E186" s="412"/>
      <c r="F186" s="412"/>
      <c r="G186" s="412"/>
      <c r="H186" s="412"/>
      <c r="I186" s="412"/>
      <c r="J186" s="412"/>
    </row>
    <row r="187" spans="3:10">
      <c r="C187" s="400"/>
      <c r="D187" s="400"/>
      <c r="E187" s="412"/>
      <c r="F187" s="412"/>
      <c r="G187" s="412"/>
      <c r="H187" s="412"/>
      <c r="I187" s="412"/>
      <c r="J187" s="412"/>
    </row>
    <row r="188" spans="3:10">
      <c r="C188" s="400"/>
      <c r="D188" s="400"/>
      <c r="E188" s="412"/>
      <c r="F188" s="412"/>
      <c r="G188" s="412"/>
      <c r="H188" s="412"/>
      <c r="I188" s="412"/>
      <c r="J188" s="412"/>
    </row>
    <row r="189" spans="3:10">
      <c r="C189" s="400"/>
      <c r="D189" s="400"/>
      <c r="E189" s="412"/>
      <c r="F189" s="412"/>
      <c r="G189" s="412"/>
      <c r="H189" s="412"/>
      <c r="I189" s="412"/>
      <c r="J189" s="412"/>
    </row>
    <row r="190" spans="3:10">
      <c r="C190" s="400"/>
      <c r="D190" s="400"/>
      <c r="E190" s="412"/>
      <c r="F190" s="412"/>
      <c r="G190" s="412"/>
      <c r="H190" s="412"/>
      <c r="I190" s="412"/>
      <c r="J190" s="412"/>
    </row>
    <row r="191" spans="3:10">
      <c r="C191" s="400"/>
      <c r="D191" s="400"/>
      <c r="E191" s="412"/>
      <c r="F191" s="412"/>
      <c r="G191" s="412"/>
      <c r="H191" s="412"/>
      <c r="I191" s="412"/>
      <c r="J191" s="412"/>
    </row>
    <row r="192" spans="3:10">
      <c r="C192" s="400"/>
      <c r="D192" s="400"/>
      <c r="E192" s="412"/>
      <c r="F192" s="412"/>
      <c r="G192" s="412"/>
      <c r="H192" s="412"/>
      <c r="I192" s="412"/>
      <c r="J192" s="412"/>
    </row>
    <row r="193" spans="3:10">
      <c r="C193" s="400"/>
      <c r="D193" s="400"/>
      <c r="E193" s="412"/>
      <c r="F193" s="412"/>
      <c r="G193" s="412"/>
      <c r="H193" s="412"/>
      <c r="I193" s="412"/>
      <c r="J193" s="412"/>
    </row>
    <row r="194" spans="3:10">
      <c r="C194" s="400"/>
      <c r="D194" s="400"/>
      <c r="E194" s="412"/>
      <c r="F194" s="412"/>
      <c r="G194" s="412"/>
      <c r="H194" s="412"/>
      <c r="I194" s="412"/>
      <c r="J194" s="412"/>
    </row>
    <row r="195" spans="3:10">
      <c r="C195" s="400"/>
      <c r="D195" s="400"/>
      <c r="E195" s="412"/>
      <c r="F195" s="412"/>
      <c r="G195" s="412"/>
      <c r="H195" s="412"/>
      <c r="I195" s="412"/>
      <c r="J195" s="412"/>
    </row>
    <row r="196" spans="3:10">
      <c r="C196" s="400"/>
      <c r="D196" s="400"/>
      <c r="E196" s="412"/>
      <c r="F196" s="412"/>
      <c r="G196" s="412"/>
      <c r="H196" s="412"/>
      <c r="I196" s="412"/>
      <c r="J196" s="412"/>
    </row>
    <row r="197" spans="3:10">
      <c r="C197" s="400"/>
      <c r="D197" s="400"/>
      <c r="E197" s="412"/>
      <c r="F197" s="412"/>
      <c r="G197" s="412"/>
      <c r="H197" s="412"/>
      <c r="I197" s="412"/>
      <c r="J197" s="412"/>
    </row>
    <row r="198" spans="3:10">
      <c r="C198" s="400"/>
      <c r="D198" s="400"/>
      <c r="E198" s="412"/>
      <c r="F198" s="412"/>
      <c r="G198" s="412"/>
      <c r="H198" s="412"/>
      <c r="I198" s="412"/>
      <c r="J198" s="412"/>
    </row>
    <row r="199" spans="3:10">
      <c r="C199" s="400"/>
      <c r="D199" s="400"/>
      <c r="E199" s="412"/>
      <c r="F199" s="412"/>
      <c r="G199" s="412"/>
      <c r="H199" s="412"/>
      <c r="I199" s="412"/>
      <c r="J199" s="412"/>
    </row>
    <row r="200" spans="3:10">
      <c r="C200" s="400"/>
      <c r="D200" s="400"/>
      <c r="E200" s="412"/>
      <c r="F200" s="412"/>
      <c r="G200" s="412"/>
      <c r="H200" s="412"/>
      <c r="I200" s="412"/>
      <c r="J200" s="412"/>
    </row>
    <row r="201" spans="3:10">
      <c r="C201" s="400"/>
      <c r="D201" s="400"/>
      <c r="E201" s="412"/>
      <c r="F201" s="412"/>
      <c r="G201" s="412"/>
      <c r="H201" s="412"/>
      <c r="I201" s="412"/>
      <c r="J201" s="412"/>
    </row>
    <row r="202" spans="3:10">
      <c r="C202" s="400"/>
      <c r="D202" s="400"/>
      <c r="E202" s="412"/>
      <c r="F202" s="412"/>
      <c r="G202" s="412"/>
      <c r="H202" s="412"/>
      <c r="I202" s="412"/>
      <c r="J202" s="412"/>
    </row>
    <row r="203" spans="3:10">
      <c r="C203" s="400"/>
      <c r="D203" s="400"/>
      <c r="E203" s="412"/>
      <c r="F203" s="412"/>
      <c r="G203" s="412"/>
      <c r="H203" s="412"/>
      <c r="I203" s="412"/>
      <c r="J203" s="412"/>
    </row>
    <row r="204" spans="3:10">
      <c r="C204" s="400"/>
      <c r="D204" s="400"/>
      <c r="E204" s="412"/>
      <c r="F204" s="412"/>
      <c r="G204" s="412"/>
      <c r="H204" s="412"/>
      <c r="I204" s="412"/>
      <c r="J204" s="412"/>
    </row>
    <row r="205" spans="3:10">
      <c r="C205" s="400"/>
      <c r="D205" s="400"/>
      <c r="E205" s="412"/>
      <c r="F205" s="412"/>
      <c r="G205" s="412"/>
      <c r="H205" s="412"/>
      <c r="I205" s="412"/>
      <c r="J205" s="412"/>
    </row>
    <row r="206" spans="3:10">
      <c r="C206" s="400"/>
      <c r="D206" s="400"/>
      <c r="E206" s="412"/>
      <c r="F206" s="412"/>
      <c r="G206" s="412"/>
      <c r="H206" s="412"/>
      <c r="I206" s="412"/>
      <c r="J206" s="412"/>
    </row>
    <row r="207" spans="3:10">
      <c r="C207" s="400"/>
      <c r="D207" s="400"/>
      <c r="E207" s="412"/>
      <c r="F207" s="412"/>
      <c r="G207" s="412"/>
      <c r="H207" s="412"/>
      <c r="I207" s="412"/>
      <c r="J207" s="412"/>
    </row>
    <row r="208" spans="3:10">
      <c r="C208" s="400"/>
      <c r="D208" s="400"/>
      <c r="E208" s="412"/>
      <c r="F208" s="412"/>
      <c r="G208" s="412"/>
      <c r="H208" s="412"/>
      <c r="I208" s="412"/>
      <c r="J208" s="412"/>
    </row>
    <row r="209" spans="3:10">
      <c r="C209" s="400"/>
      <c r="D209" s="400"/>
      <c r="E209" s="412"/>
      <c r="F209" s="412"/>
      <c r="G209" s="412"/>
      <c r="H209" s="412"/>
      <c r="I209" s="412"/>
      <c r="J209" s="412"/>
    </row>
    <row r="210" spans="3:10">
      <c r="C210" s="400"/>
      <c r="D210" s="400"/>
      <c r="E210" s="412"/>
      <c r="F210" s="412"/>
      <c r="G210" s="412"/>
      <c r="H210" s="412"/>
      <c r="I210" s="412"/>
      <c r="J210" s="412"/>
    </row>
    <row r="211" spans="3:10">
      <c r="C211" s="400"/>
      <c r="D211" s="400"/>
      <c r="E211" s="412"/>
      <c r="F211" s="412"/>
      <c r="G211" s="412"/>
      <c r="H211" s="412"/>
      <c r="I211" s="412"/>
      <c r="J211" s="412"/>
    </row>
    <row r="212" spans="3:10">
      <c r="C212" s="400"/>
      <c r="D212" s="400"/>
      <c r="E212" s="412"/>
      <c r="F212" s="412"/>
      <c r="G212" s="412"/>
      <c r="H212" s="412"/>
      <c r="I212" s="412"/>
      <c r="J212" s="412"/>
    </row>
    <row r="213" spans="3:10">
      <c r="C213" s="400"/>
      <c r="D213" s="400"/>
      <c r="E213" s="412"/>
      <c r="F213" s="412"/>
      <c r="G213" s="412"/>
      <c r="H213" s="412"/>
      <c r="I213" s="412"/>
      <c r="J213" s="412"/>
    </row>
    <row r="214" spans="3:10">
      <c r="C214" s="400"/>
      <c r="D214" s="400"/>
      <c r="E214" s="412"/>
      <c r="F214" s="412"/>
      <c r="G214" s="412"/>
      <c r="H214" s="412"/>
      <c r="I214" s="412"/>
      <c r="J214" s="412"/>
    </row>
    <row r="215" spans="3:10">
      <c r="C215" s="400"/>
      <c r="D215" s="400"/>
      <c r="E215" s="412"/>
      <c r="F215" s="412"/>
      <c r="G215" s="412"/>
      <c r="H215" s="412"/>
      <c r="I215" s="412"/>
      <c r="J215" s="412"/>
    </row>
    <row r="216" spans="3:10">
      <c r="C216" s="400"/>
      <c r="D216" s="400"/>
      <c r="E216" s="412"/>
      <c r="F216" s="412"/>
      <c r="G216" s="412"/>
      <c r="H216" s="412"/>
      <c r="I216" s="412"/>
      <c r="J216" s="412"/>
    </row>
    <row r="217" spans="3:10">
      <c r="C217" s="400"/>
      <c r="D217" s="400"/>
      <c r="E217" s="412"/>
      <c r="F217" s="412"/>
      <c r="G217" s="412"/>
      <c r="H217" s="412"/>
      <c r="I217" s="412"/>
      <c r="J217" s="412"/>
    </row>
    <row r="218" spans="3:10">
      <c r="C218" s="400"/>
      <c r="D218" s="400"/>
      <c r="E218" s="412"/>
      <c r="F218" s="412"/>
      <c r="G218" s="412"/>
      <c r="H218" s="412"/>
      <c r="I218" s="412"/>
      <c r="J218" s="412"/>
    </row>
    <row r="219" spans="3:10">
      <c r="C219" s="400"/>
      <c r="D219" s="400"/>
      <c r="E219" s="412"/>
      <c r="F219" s="412"/>
      <c r="G219" s="412"/>
      <c r="H219" s="412"/>
      <c r="I219" s="412"/>
      <c r="J219" s="412"/>
    </row>
    <row r="220" spans="3:10">
      <c r="C220" s="400"/>
      <c r="D220" s="400"/>
      <c r="E220" s="412"/>
      <c r="F220" s="412"/>
      <c r="G220" s="412"/>
      <c r="H220" s="412"/>
      <c r="I220" s="412"/>
      <c r="J220" s="412"/>
    </row>
    <row r="221" spans="3:10">
      <c r="C221" s="400"/>
      <c r="D221" s="400"/>
      <c r="E221" s="412"/>
      <c r="F221" s="412"/>
      <c r="G221" s="412"/>
      <c r="H221" s="412"/>
      <c r="I221" s="412"/>
      <c r="J221" s="412"/>
    </row>
    <row r="222" spans="3:10">
      <c r="C222" s="400"/>
      <c r="D222" s="400"/>
      <c r="E222" s="412"/>
      <c r="F222" s="412"/>
      <c r="G222" s="412"/>
      <c r="H222" s="412"/>
      <c r="I222" s="412"/>
      <c r="J222" s="412"/>
    </row>
    <row r="223" spans="3:10">
      <c r="C223" s="400"/>
      <c r="D223" s="400"/>
      <c r="E223" s="412"/>
      <c r="F223" s="412"/>
      <c r="G223" s="412"/>
      <c r="H223" s="412"/>
      <c r="I223" s="412"/>
      <c r="J223" s="412"/>
    </row>
    <row r="224" spans="3:10">
      <c r="C224" s="400"/>
      <c r="D224" s="400"/>
      <c r="E224" s="412"/>
      <c r="F224" s="412"/>
      <c r="G224" s="412"/>
      <c r="H224" s="412"/>
      <c r="I224" s="412"/>
      <c r="J224" s="412"/>
    </row>
    <row r="225" spans="3:10">
      <c r="C225" s="400"/>
      <c r="D225" s="400"/>
      <c r="E225" s="412"/>
      <c r="F225" s="412"/>
      <c r="G225" s="412"/>
      <c r="H225" s="412"/>
      <c r="I225" s="412"/>
      <c r="J225" s="412"/>
    </row>
    <row r="226" spans="3:10">
      <c r="C226" s="400"/>
      <c r="D226" s="400"/>
      <c r="E226" s="412"/>
      <c r="F226" s="412"/>
      <c r="G226" s="412"/>
      <c r="H226" s="412"/>
      <c r="I226" s="412"/>
      <c r="J226" s="412"/>
    </row>
    <row r="227" spans="3:10">
      <c r="C227" s="400"/>
      <c r="D227" s="400"/>
      <c r="E227" s="412"/>
      <c r="F227" s="412"/>
      <c r="G227" s="412"/>
      <c r="H227" s="412"/>
      <c r="I227" s="412"/>
      <c r="J227" s="412"/>
    </row>
    <row r="228" spans="3:10">
      <c r="C228" s="400"/>
      <c r="D228" s="400"/>
      <c r="E228" s="412"/>
      <c r="F228" s="412"/>
      <c r="G228" s="412"/>
      <c r="H228" s="412"/>
      <c r="I228" s="412"/>
      <c r="J228" s="412"/>
    </row>
    <row r="229" spans="3:10">
      <c r="C229" s="400"/>
      <c r="D229" s="400"/>
      <c r="E229" s="412"/>
      <c r="F229" s="412"/>
      <c r="G229" s="412"/>
      <c r="H229" s="412"/>
      <c r="I229" s="412"/>
      <c r="J229" s="412"/>
    </row>
    <row r="230" spans="3:10">
      <c r="C230" s="400"/>
      <c r="D230" s="400"/>
      <c r="E230" s="412"/>
      <c r="F230" s="412"/>
      <c r="G230" s="412"/>
      <c r="H230" s="412"/>
      <c r="I230" s="412"/>
      <c r="J230" s="412"/>
    </row>
    <row r="231" spans="3:10">
      <c r="C231" s="400"/>
      <c r="D231" s="400"/>
      <c r="E231" s="412"/>
      <c r="F231" s="412"/>
      <c r="G231" s="412"/>
      <c r="H231" s="412"/>
      <c r="I231" s="412"/>
      <c r="J231" s="412"/>
    </row>
    <row r="232" spans="3:10">
      <c r="C232" s="400"/>
      <c r="D232" s="400"/>
      <c r="E232" s="412"/>
      <c r="F232" s="412"/>
      <c r="G232" s="412"/>
      <c r="H232" s="412"/>
      <c r="I232" s="412"/>
      <c r="J232" s="412"/>
    </row>
    <row r="233" spans="3:10">
      <c r="C233" s="400"/>
      <c r="D233" s="400"/>
      <c r="E233" s="412"/>
      <c r="F233" s="412"/>
      <c r="G233" s="412"/>
      <c r="H233" s="412"/>
      <c r="I233" s="412"/>
      <c r="J233" s="412"/>
    </row>
    <row r="234" spans="3:10">
      <c r="C234" s="400"/>
      <c r="D234" s="400"/>
      <c r="E234" s="412"/>
      <c r="F234" s="412"/>
      <c r="G234" s="412"/>
      <c r="H234" s="412"/>
      <c r="I234" s="412"/>
      <c r="J234" s="412"/>
    </row>
    <row r="235" spans="3:10">
      <c r="C235" s="400"/>
      <c r="D235" s="400"/>
      <c r="E235" s="412"/>
      <c r="F235" s="412"/>
      <c r="G235" s="412"/>
      <c r="H235" s="412"/>
      <c r="I235" s="412"/>
      <c r="J235" s="412"/>
    </row>
    <row r="236" spans="3:10">
      <c r="C236" s="400"/>
      <c r="D236" s="400"/>
      <c r="E236" s="412"/>
      <c r="F236" s="412"/>
      <c r="G236" s="412"/>
      <c r="H236" s="412"/>
      <c r="I236" s="412"/>
      <c r="J236" s="412"/>
    </row>
    <row r="237" spans="3:10">
      <c r="C237" s="400"/>
      <c r="D237" s="400"/>
      <c r="E237" s="412"/>
      <c r="F237" s="412"/>
      <c r="G237" s="412"/>
      <c r="H237" s="412"/>
      <c r="I237" s="412"/>
      <c r="J237" s="412"/>
    </row>
    <row r="238" spans="3:10">
      <c r="C238" s="400"/>
      <c r="D238" s="400"/>
      <c r="E238" s="412"/>
      <c r="F238" s="412"/>
      <c r="G238" s="412"/>
      <c r="H238" s="412"/>
      <c r="I238" s="412"/>
      <c r="J238" s="412"/>
    </row>
    <row r="239" spans="3:10">
      <c r="C239" s="400"/>
      <c r="D239" s="400"/>
      <c r="E239" s="412"/>
      <c r="F239" s="412"/>
      <c r="G239" s="412"/>
      <c r="H239" s="412"/>
      <c r="I239" s="412"/>
      <c r="J239" s="412"/>
    </row>
    <row r="240" spans="3:10">
      <c r="C240" s="400"/>
      <c r="D240" s="400"/>
      <c r="E240" s="412"/>
      <c r="F240" s="412"/>
      <c r="G240" s="412"/>
      <c r="H240" s="412"/>
      <c r="I240" s="412"/>
      <c r="J240" s="412"/>
    </row>
    <row r="241" spans="3:10">
      <c r="C241" s="400"/>
      <c r="D241" s="400"/>
      <c r="E241" s="412"/>
      <c r="F241" s="412"/>
      <c r="G241" s="412"/>
      <c r="H241" s="412"/>
      <c r="I241" s="412"/>
      <c r="J241" s="412"/>
    </row>
    <row r="242" spans="3:10">
      <c r="C242" s="400"/>
      <c r="D242" s="400"/>
      <c r="E242" s="412"/>
      <c r="F242" s="412"/>
      <c r="G242" s="412"/>
      <c r="H242" s="412"/>
      <c r="I242" s="412"/>
      <c r="J242" s="412"/>
    </row>
    <row r="243" spans="3:10">
      <c r="C243" s="400"/>
      <c r="D243" s="400"/>
      <c r="E243" s="412"/>
      <c r="F243" s="412"/>
      <c r="G243" s="412"/>
      <c r="H243" s="412"/>
      <c r="I243" s="412"/>
      <c r="J243" s="412"/>
    </row>
    <row r="244" spans="3:10">
      <c r="C244" s="400"/>
      <c r="D244" s="400"/>
      <c r="E244" s="412"/>
      <c r="F244" s="412"/>
      <c r="G244" s="412"/>
      <c r="H244" s="412"/>
      <c r="I244" s="412"/>
      <c r="J244" s="412"/>
    </row>
    <row r="245" spans="3:10">
      <c r="C245" s="400"/>
      <c r="D245" s="400"/>
      <c r="E245" s="412"/>
      <c r="F245" s="412"/>
      <c r="G245" s="412"/>
      <c r="H245" s="412"/>
      <c r="I245" s="412"/>
      <c r="J245" s="412"/>
    </row>
    <row r="246" spans="3:10">
      <c r="C246" s="400"/>
      <c r="D246" s="400"/>
      <c r="E246" s="412"/>
      <c r="F246" s="412"/>
      <c r="G246" s="412"/>
      <c r="H246" s="412"/>
      <c r="I246" s="412"/>
      <c r="J246" s="412"/>
    </row>
    <row r="247" spans="3:10">
      <c r="C247" s="400"/>
      <c r="D247" s="400"/>
      <c r="E247" s="412"/>
      <c r="F247" s="412"/>
      <c r="G247" s="412"/>
      <c r="H247" s="412"/>
      <c r="I247" s="412"/>
      <c r="J247" s="412"/>
    </row>
    <row r="248" spans="3:10">
      <c r="C248" s="400"/>
      <c r="D248" s="400"/>
      <c r="E248" s="412"/>
      <c r="F248" s="412"/>
      <c r="G248" s="412"/>
      <c r="H248" s="412"/>
      <c r="I248" s="412"/>
      <c r="J248" s="412"/>
    </row>
    <row r="249" spans="3:10">
      <c r="C249" s="400"/>
      <c r="D249" s="400"/>
      <c r="E249" s="412"/>
      <c r="F249" s="412"/>
      <c r="G249" s="412"/>
      <c r="H249" s="412"/>
      <c r="I249" s="412"/>
      <c r="J249" s="412"/>
    </row>
    <row r="250" spans="3:10">
      <c r="C250" s="400"/>
      <c r="D250" s="400"/>
      <c r="E250" s="412"/>
      <c r="F250" s="412"/>
      <c r="G250" s="412"/>
      <c r="H250" s="412"/>
      <c r="I250" s="412"/>
      <c r="J250" s="412"/>
    </row>
    <row r="251" spans="3:10">
      <c r="C251" s="400"/>
      <c r="D251" s="400"/>
      <c r="E251" s="412"/>
      <c r="F251" s="412"/>
      <c r="G251" s="412"/>
      <c r="H251" s="412"/>
      <c r="I251" s="412"/>
      <c r="J251" s="412"/>
    </row>
    <row r="252" spans="3:10">
      <c r="C252" s="400"/>
      <c r="D252" s="400"/>
      <c r="E252" s="412"/>
      <c r="F252" s="412"/>
      <c r="G252" s="412"/>
      <c r="H252" s="412"/>
      <c r="I252" s="412"/>
      <c r="J252" s="412"/>
    </row>
    <row r="253" spans="3:10">
      <c r="C253" s="400"/>
      <c r="D253" s="400"/>
      <c r="E253" s="412"/>
      <c r="F253" s="412"/>
      <c r="G253" s="412"/>
      <c r="H253" s="412"/>
      <c r="I253" s="412"/>
      <c r="J253" s="412"/>
    </row>
    <row r="254" spans="3:10">
      <c r="C254" s="400"/>
      <c r="D254" s="400"/>
      <c r="E254" s="412"/>
      <c r="F254" s="412"/>
      <c r="G254" s="412"/>
      <c r="H254" s="412"/>
      <c r="I254" s="412"/>
      <c r="J254" s="412"/>
    </row>
    <row r="255" spans="3:10">
      <c r="C255" s="400"/>
      <c r="D255" s="400"/>
      <c r="E255" s="412"/>
      <c r="F255" s="412"/>
      <c r="G255" s="412"/>
      <c r="H255" s="412"/>
      <c r="I255" s="412"/>
      <c r="J255" s="412"/>
    </row>
    <row r="256" spans="3:10">
      <c r="C256" s="400"/>
      <c r="D256" s="400"/>
      <c r="E256" s="412"/>
      <c r="F256" s="412"/>
      <c r="G256" s="412"/>
      <c r="H256" s="412"/>
      <c r="I256" s="412"/>
      <c r="J256" s="412"/>
    </row>
    <row r="257" spans="3:10">
      <c r="C257" s="400"/>
      <c r="D257" s="400"/>
      <c r="E257" s="412"/>
      <c r="F257" s="412"/>
      <c r="G257" s="412"/>
      <c r="H257" s="412"/>
      <c r="I257" s="412"/>
      <c r="J257" s="412"/>
    </row>
    <row r="258" spans="3:10">
      <c r="C258" s="400"/>
      <c r="D258" s="400"/>
      <c r="E258" s="412"/>
      <c r="F258" s="412"/>
      <c r="G258" s="412"/>
      <c r="H258" s="412"/>
      <c r="I258" s="412"/>
      <c r="J258" s="412"/>
    </row>
    <row r="259" spans="3:10">
      <c r="C259" s="400"/>
      <c r="D259" s="400"/>
      <c r="E259" s="412"/>
      <c r="F259" s="412"/>
      <c r="G259" s="412"/>
      <c r="H259" s="412"/>
      <c r="I259" s="412"/>
      <c r="J259" s="412"/>
    </row>
    <row r="260" spans="3:10">
      <c r="C260" s="400"/>
      <c r="D260" s="400"/>
      <c r="E260" s="412"/>
      <c r="F260" s="412"/>
      <c r="G260" s="412"/>
      <c r="H260" s="412"/>
      <c r="I260" s="412"/>
      <c r="J260" s="412"/>
    </row>
    <row r="261" spans="3:10">
      <c r="C261" s="400"/>
      <c r="D261" s="400"/>
      <c r="E261" s="412"/>
      <c r="F261" s="412"/>
      <c r="G261" s="412"/>
      <c r="H261" s="412"/>
      <c r="I261" s="412"/>
      <c r="J261" s="412"/>
    </row>
    <row r="262" spans="3:10">
      <c r="C262" s="400"/>
      <c r="D262" s="400"/>
      <c r="E262" s="412"/>
      <c r="F262" s="412"/>
      <c r="G262" s="412"/>
      <c r="H262" s="412"/>
      <c r="I262" s="412"/>
      <c r="J262" s="412"/>
    </row>
    <row r="263" spans="3:10">
      <c r="C263" s="400"/>
      <c r="D263" s="400"/>
      <c r="E263" s="412"/>
      <c r="F263" s="412"/>
      <c r="G263" s="412"/>
      <c r="H263" s="412"/>
      <c r="I263" s="412"/>
      <c r="J263" s="412"/>
    </row>
    <row r="264" spans="3:10">
      <c r="C264" s="400"/>
      <c r="D264" s="400"/>
      <c r="E264" s="412"/>
      <c r="F264" s="412"/>
      <c r="G264" s="412"/>
      <c r="H264" s="412"/>
      <c r="I264" s="412"/>
      <c r="J264" s="412"/>
    </row>
    <row r="265" spans="3:10">
      <c r="C265" s="400"/>
      <c r="D265" s="400"/>
      <c r="E265" s="412"/>
      <c r="F265" s="412"/>
      <c r="G265" s="412"/>
      <c r="H265" s="412"/>
      <c r="I265" s="412"/>
      <c r="J265" s="412"/>
    </row>
    <row r="266" spans="3:10">
      <c r="C266" s="400"/>
      <c r="D266" s="400"/>
      <c r="E266" s="412"/>
      <c r="F266" s="412"/>
      <c r="G266" s="412"/>
      <c r="H266" s="412"/>
      <c r="I266" s="412"/>
      <c r="J266" s="412"/>
    </row>
    <row r="267" spans="3:10">
      <c r="C267" s="400"/>
      <c r="D267" s="400"/>
      <c r="E267" s="412"/>
      <c r="F267" s="412"/>
      <c r="G267" s="412"/>
      <c r="H267" s="412"/>
      <c r="I267" s="412"/>
      <c r="J267" s="412"/>
    </row>
    <row r="268" spans="3:10">
      <c r="C268" s="400"/>
      <c r="D268" s="400"/>
      <c r="E268" s="412"/>
      <c r="F268" s="412"/>
      <c r="G268" s="412"/>
      <c r="H268" s="412"/>
      <c r="I268" s="412"/>
      <c r="J268" s="412"/>
    </row>
    <row r="269" spans="3:10">
      <c r="C269" s="400"/>
      <c r="D269" s="400"/>
      <c r="E269" s="412"/>
      <c r="F269" s="412"/>
      <c r="G269" s="412"/>
      <c r="H269" s="412"/>
      <c r="I269" s="412"/>
      <c r="J269" s="412"/>
    </row>
    <row r="270" spans="3:10">
      <c r="C270" s="400"/>
      <c r="D270" s="400"/>
      <c r="E270" s="412"/>
      <c r="F270" s="412"/>
      <c r="G270" s="412"/>
      <c r="H270" s="412"/>
      <c r="I270" s="412"/>
      <c r="J270" s="412"/>
    </row>
    <row r="271" spans="3:10">
      <c r="C271" s="400"/>
      <c r="D271" s="400"/>
      <c r="E271" s="412"/>
      <c r="F271" s="412"/>
      <c r="G271" s="412"/>
      <c r="H271" s="412"/>
      <c r="I271" s="412"/>
      <c r="J271" s="412"/>
    </row>
    <row r="272" spans="3:10">
      <c r="C272" s="400"/>
      <c r="D272" s="400"/>
      <c r="E272" s="412"/>
      <c r="F272" s="412"/>
      <c r="G272" s="412"/>
      <c r="H272" s="412"/>
      <c r="I272" s="412"/>
      <c r="J272" s="412"/>
    </row>
    <row r="273" spans="3:10">
      <c r="C273" s="400"/>
      <c r="D273" s="400"/>
      <c r="E273" s="412"/>
      <c r="F273" s="412"/>
      <c r="G273" s="412"/>
      <c r="H273" s="412"/>
      <c r="I273" s="412"/>
      <c r="J273" s="412"/>
    </row>
    <row r="274" spans="3:10">
      <c r="C274" s="400"/>
      <c r="D274" s="400"/>
      <c r="E274" s="412"/>
      <c r="F274" s="412"/>
      <c r="G274" s="412"/>
      <c r="H274" s="412"/>
      <c r="I274" s="412"/>
      <c r="J274" s="412"/>
    </row>
    <row r="275" spans="3:10">
      <c r="C275" s="400"/>
      <c r="D275" s="400"/>
      <c r="E275" s="412"/>
      <c r="F275" s="412"/>
      <c r="G275" s="412"/>
      <c r="H275" s="412"/>
      <c r="I275" s="412"/>
      <c r="J275" s="412"/>
    </row>
    <row r="276" spans="3:10">
      <c r="C276" s="400"/>
      <c r="D276" s="400"/>
      <c r="E276" s="412"/>
      <c r="F276" s="412"/>
      <c r="G276" s="412"/>
      <c r="H276" s="412"/>
      <c r="I276" s="412"/>
      <c r="J276" s="412"/>
    </row>
    <row r="277" spans="3:10">
      <c r="C277" s="400"/>
      <c r="D277" s="400"/>
      <c r="E277" s="412"/>
      <c r="F277" s="412"/>
      <c r="G277" s="412"/>
      <c r="H277" s="412"/>
      <c r="I277" s="412"/>
      <c r="J277" s="412"/>
    </row>
    <row r="278" spans="3:10">
      <c r="C278" s="400"/>
      <c r="D278" s="400"/>
      <c r="E278" s="412"/>
      <c r="F278" s="412"/>
      <c r="G278" s="412"/>
      <c r="H278" s="412"/>
      <c r="I278" s="412"/>
      <c r="J278" s="412"/>
    </row>
    <row r="279" spans="3:10">
      <c r="C279" s="400"/>
      <c r="D279" s="400"/>
      <c r="E279" s="412"/>
      <c r="F279" s="412"/>
      <c r="G279" s="412"/>
      <c r="H279" s="412"/>
      <c r="I279" s="412"/>
      <c r="J279" s="412"/>
    </row>
    <row r="280" spans="3:10">
      <c r="C280" s="400"/>
      <c r="D280" s="400"/>
      <c r="E280" s="412"/>
      <c r="F280" s="412"/>
      <c r="G280" s="412"/>
      <c r="H280" s="412"/>
      <c r="I280" s="412"/>
      <c r="J280" s="412"/>
    </row>
    <row r="281" spans="3:10">
      <c r="C281" s="400"/>
      <c r="D281" s="400"/>
      <c r="E281" s="412"/>
      <c r="F281" s="412"/>
      <c r="G281" s="412"/>
      <c r="H281" s="412"/>
      <c r="I281" s="412"/>
      <c r="J281" s="412"/>
    </row>
    <row r="282" spans="3:10">
      <c r="C282" s="400"/>
      <c r="D282" s="400"/>
      <c r="E282" s="412"/>
      <c r="F282" s="412"/>
      <c r="G282" s="412"/>
      <c r="H282" s="412"/>
      <c r="I282" s="412"/>
      <c r="J282" s="412"/>
    </row>
    <row r="283" spans="3:10">
      <c r="C283" s="400"/>
      <c r="D283" s="400"/>
      <c r="E283" s="412"/>
      <c r="F283" s="412"/>
      <c r="G283" s="412"/>
      <c r="H283" s="412"/>
      <c r="I283" s="412"/>
      <c r="J283" s="412"/>
    </row>
    <row r="284" spans="3:10">
      <c r="C284" s="400"/>
      <c r="D284" s="400"/>
      <c r="E284" s="412"/>
      <c r="F284" s="412"/>
      <c r="G284" s="412"/>
      <c r="H284" s="412"/>
      <c r="I284" s="412"/>
      <c r="J284" s="412"/>
    </row>
    <row r="285" spans="3:10">
      <c r="C285" s="400"/>
      <c r="D285" s="400"/>
      <c r="E285" s="412"/>
      <c r="F285" s="412"/>
      <c r="G285" s="412"/>
      <c r="H285" s="412"/>
      <c r="I285" s="412"/>
      <c r="J285" s="412"/>
    </row>
    <row r="286" spans="3:10">
      <c r="C286" s="400"/>
      <c r="D286" s="400"/>
      <c r="E286" s="412"/>
      <c r="F286" s="412"/>
      <c r="G286" s="412"/>
      <c r="H286" s="412"/>
      <c r="I286" s="412"/>
      <c r="J286" s="412"/>
    </row>
    <row r="287" spans="3:10">
      <c r="C287" s="400"/>
      <c r="D287" s="400"/>
      <c r="E287" s="412"/>
      <c r="F287" s="412"/>
      <c r="G287" s="412"/>
      <c r="H287" s="412"/>
      <c r="I287" s="412"/>
      <c r="J287" s="412"/>
    </row>
    <row r="288" spans="3:10">
      <c r="C288" s="400"/>
      <c r="D288" s="400"/>
      <c r="E288" s="412"/>
      <c r="F288" s="412"/>
      <c r="G288" s="412"/>
      <c r="H288" s="412"/>
      <c r="I288" s="412"/>
      <c r="J288" s="412"/>
    </row>
    <row r="289" spans="3:10">
      <c r="C289" s="400"/>
      <c r="D289" s="400"/>
      <c r="E289" s="412"/>
      <c r="F289" s="412"/>
      <c r="G289" s="412"/>
      <c r="H289" s="412"/>
      <c r="I289" s="412"/>
      <c r="J289" s="412"/>
    </row>
    <row r="290" spans="3:10">
      <c r="C290" s="400"/>
      <c r="D290" s="400"/>
      <c r="E290" s="412"/>
      <c r="F290" s="412"/>
      <c r="G290" s="412"/>
      <c r="H290" s="412"/>
      <c r="I290" s="412"/>
      <c r="J290" s="412"/>
    </row>
    <row r="291" spans="3:10">
      <c r="C291" s="400"/>
      <c r="D291" s="400"/>
      <c r="E291" s="412"/>
      <c r="F291" s="412"/>
      <c r="G291" s="412"/>
      <c r="H291" s="412"/>
      <c r="I291" s="412"/>
      <c r="J291" s="412"/>
    </row>
    <row r="292" spans="3:10">
      <c r="C292" s="400"/>
      <c r="D292" s="400"/>
      <c r="E292" s="412"/>
      <c r="F292" s="412"/>
      <c r="G292" s="412"/>
      <c r="H292" s="412"/>
      <c r="I292" s="412"/>
      <c r="J292" s="412"/>
    </row>
    <row r="293" spans="3:10">
      <c r="C293" s="400"/>
      <c r="D293" s="400"/>
      <c r="E293" s="412"/>
      <c r="F293" s="412"/>
      <c r="G293" s="412"/>
      <c r="H293" s="412"/>
      <c r="I293" s="412"/>
      <c r="J293" s="412"/>
    </row>
    <row r="294" spans="3:10">
      <c r="C294" s="400"/>
      <c r="D294" s="400"/>
      <c r="E294" s="412"/>
      <c r="F294" s="412"/>
      <c r="G294" s="412"/>
      <c r="H294" s="412"/>
      <c r="I294" s="412"/>
      <c r="J294" s="412"/>
    </row>
    <row r="295" spans="3:10">
      <c r="C295" s="400"/>
      <c r="D295" s="400"/>
      <c r="E295" s="412"/>
      <c r="F295" s="412"/>
      <c r="G295" s="412"/>
      <c r="H295" s="412"/>
      <c r="I295" s="412"/>
      <c r="J295" s="412"/>
    </row>
    <row r="296" spans="3:10">
      <c r="C296" s="400"/>
      <c r="D296" s="400"/>
      <c r="E296" s="412"/>
      <c r="F296" s="412"/>
      <c r="G296" s="412"/>
      <c r="H296" s="412"/>
      <c r="I296" s="412"/>
      <c r="J296" s="412"/>
    </row>
    <row r="297" spans="3:10">
      <c r="C297" s="400"/>
      <c r="D297" s="400"/>
      <c r="E297" s="412"/>
      <c r="F297" s="412"/>
      <c r="G297" s="412"/>
      <c r="H297" s="412"/>
      <c r="I297" s="412"/>
      <c r="J297" s="412"/>
    </row>
    <row r="298" spans="3:10">
      <c r="C298" s="400"/>
      <c r="D298" s="400"/>
      <c r="E298" s="412"/>
      <c r="F298" s="412"/>
      <c r="G298" s="412"/>
      <c r="H298" s="412"/>
      <c r="I298" s="412"/>
      <c r="J298" s="412"/>
    </row>
    <row r="299" spans="3:10">
      <c r="C299" s="400"/>
      <c r="D299" s="400"/>
      <c r="E299" s="412"/>
      <c r="F299" s="412"/>
      <c r="G299" s="412"/>
      <c r="H299" s="412"/>
      <c r="I299" s="412"/>
      <c r="J299" s="412"/>
    </row>
    <row r="300" spans="3:10">
      <c r="C300" s="400"/>
      <c r="D300" s="400"/>
      <c r="E300" s="412"/>
      <c r="F300" s="412"/>
      <c r="G300" s="412"/>
      <c r="H300" s="412"/>
      <c r="I300" s="412"/>
      <c r="J300" s="412"/>
    </row>
    <row r="301" spans="3:10">
      <c r="C301" s="400"/>
      <c r="D301" s="400"/>
      <c r="E301" s="412"/>
      <c r="F301" s="412"/>
      <c r="G301" s="412"/>
      <c r="H301" s="412"/>
      <c r="I301" s="412"/>
      <c r="J301" s="412"/>
    </row>
    <row r="302" spans="3:10">
      <c r="C302" s="400"/>
      <c r="D302" s="400"/>
      <c r="E302" s="412"/>
      <c r="F302" s="412"/>
      <c r="G302" s="412"/>
      <c r="H302" s="412"/>
      <c r="I302" s="412"/>
      <c r="J302" s="412"/>
    </row>
    <row r="303" spans="3:10">
      <c r="C303" s="400"/>
      <c r="D303" s="400"/>
      <c r="E303" s="412"/>
      <c r="F303" s="412"/>
      <c r="G303" s="412"/>
      <c r="H303" s="412"/>
      <c r="I303" s="412"/>
      <c r="J303" s="412"/>
    </row>
    <row r="304" spans="3:10">
      <c r="C304" s="400"/>
      <c r="D304" s="400"/>
      <c r="E304" s="412"/>
      <c r="F304" s="412"/>
      <c r="G304" s="412"/>
      <c r="H304" s="412"/>
      <c r="I304" s="412"/>
      <c r="J304" s="412"/>
    </row>
    <row r="305" spans="3:10">
      <c r="C305" s="400"/>
      <c r="D305" s="400"/>
      <c r="E305" s="412"/>
      <c r="F305" s="412"/>
      <c r="G305" s="412"/>
      <c r="H305" s="412"/>
      <c r="I305" s="412"/>
      <c r="J305" s="412"/>
    </row>
    <row r="306" spans="3:10">
      <c r="C306" s="400"/>
      <c r="D306" s="400"/>
      <c r="E306" s="412"/>
      <c r="F306" s="412"/>
      <c r="G306" s="412"/>
      <c r="H306" s="412"/>
      <c r="I306" s="412"/>
      <c r="J306" s="412"/>
    </row>
    <row r="307" spans="3:10">
      <c r="C307" s="400"/>
      <c r="D307" s="400"/>
      <c r="E307" s="412"/>
      <c r="F307" s="412"/>
      <c r="G307" s="412"/>
      <c r="H307" s="412"/>
      <c r="I307" s="412"/>
      <c r="J307" s="412"/>
    </row>
    <row r="308" spans="3:10">
      <c r="C308" s="400"/>
      <c r="D308" s="400"/>
      <c r="E308" s="412"/>
      <c r="F308" s="412"/>
      <c r="G308" s="412"/>
      <c r="H308" s="412"/>
      <c r="I308" s="412"/>
      <c r="J308" s="412"/>
    </row>
    <row r="309" spans="3:10">
      <c r="C309" s="400"/>
      <c r="D309" s="400"/>
      <c r="E309" s="412"/>
      <c r="F309" s="412"/>
      <c r="G309" s="412"/>
      <c r="H309" s="412"/>
      <c r="I309" s="412"/>
      <c r="J309" s="412"/>
    </row>
    <row r="310" spans="3:10">
      <c r="C310" s="400"/>
      <c r="D310" s="400"/>
      <c r="E310" s="412"/>
      <c r="F310" s="412"/>
      <c r="G310" s="412"/>
      <c r="H310" s="412"/>
      <c r="I310" s="412"/>
      <c r="J310" s="412"/>
    </row>
    <row r="311" spans="3:10">
      <c r="C311" s="400"/>
      <c r="D311" s="400"/>
      <c r="E311" s="412"/>
      <c r="F311" s="412"/>
      <c r="G311" s="412"/>
      <c r="H311" s="412"/>
      <c r="I311" s="412"/>
      <c r="J311" s="412"/>
    </row>
    <row r="312" spans="3:10">
      <c r="C312" s="400"/>
      <c r="D312" s="400"/>
      <c r="E312" s="412"/>
      <c r="F312" s="412"/>
      <c r="G312" s="412"/>
      <c r="H312" s="412"/>
      <c r="I312" s="412"/>
      <c r="J312" s="412"/>
    </row>
    <row r="313" spans="3:10">
      <c r="C313" s="400"/>
      <c r="D313" s="400"/>
      <c r="E313" s="412"/>
      <c r="F313" s="412"/>
      <c r="G313" s="412"/>
      <c r="H313" s="412"/>
      <c r="I313" s="412"/>
      <c r="J313" s="412"/>
    </row>
    <row r="314" spans="3:10">
      <c r="C314" s="400"/>
      <c r="D314" s="400"/>
      <c r="E314" s="412"/>
      <c r="F314" s="412"/>
      <c r="G314" s="412"/>
      <c r="H314" s="412"/>
      <c r="I314" s="412"/>
      <c r="J314" s="412"/>
    </row>
    <row r="315" spans="3:10">
      <c r="C315" s="400"/>
      <c r="D315" s="400"/>
      <c r="E315" s="412"/>
      <c r="F315" s="412"/>
      <c r="G315" s="412"/>
      <c r="H315" s="412"/>
      <c r="I315" s="412"/>
      <c r="J315" s="412"/>
    </row>
    <row r="316" spans="3:10">
      <c r="C316" s="400"/>
      <c r="D316" s="400"/>
      <c r="E316" s="412"/>
      <c r="F316" s="412"/>
      <c r="G316" s="412"/>
      <c r="H316" s="412"/>
      <c r="I316" s="412"/>
      <c r="J316" s="412"/>
    </row>
    <row r="317" spans="3:10">
      <c r="C317" s="400"/>
      <c r="D317" s="400"/>
      <c r="E317" s="412"/>
      <c r="F317" s="412"/>
      <c r="G317" s="412"/>
      <c r="H317" s="412"/>
      <c r="I317" s="412"/>
      <c r="J317" s="412"/>
    </row>
    <row r="318" spans="3:10">
      <c r="C318" s="400"/>
      <c r="D318" s="400"/>
      <c r="E318" s="412"/>
      <c r="F318" s="412"/>
      <c r="G318" s="412"/>
      <c r="H318" s="412"/>
      <c r="I318" s="412"/>
      <c r="J318" s="412"/>
    </row>
    <row r="319" spans="3:10">
      <c r="C319" s="400"/>
      <c r="D319" s="400"/>
      <c r="E319" s="412"/>
      <c r="F319" s="412"/>
      <c r="G319" s="412"/>
      <c r="H319" s="412"/>
      <c r="I319" s="412"/>
      <c r="J319" s="412"/>
    </row>
    <row r="320" spans="3:10">
      <c r="C320" s="400"/>
      <c r="D320" s="400"/>
      <c r="E320" s="412"/>
      <c r="F320" s="412"/>
      <c r="G320" s="412"/>
      <c r="H320" s="412"/>
      <c r="I320" s="412"/>
      <c r="J320" s="412"/>
    </row>
    <row r="321" spans="3:10">
      <c r="C321" s="400"/>
      <c r="D321" s="400"/>
      <c r="E321" s="412"/>
      <c r="F321" s="412"/>
      <c r="G321" s="412"/>
      <c r="H321" s="412"/>
      <c r="I321" s="412"/>
      <c r="J321" s="412"/>
    </row>
    <row r="322" spans="3:10">
      <c r="C322" s="400"/>
      <c r="D322" s="400"/>
      <c r="E322" s="412"/>
      <c r="F322" s="412"/>
      <c r="G322" s="412"/>
      <c r="H322" s="412"/>
      <c r="I322" s="412"/>
      <c r="J322" s="412"/>
    </row>
    <row r="323" spans="3:10">
      <c r="C323" s="400"/>
      <c r="D323" s="400"/>
      <c r="E323" s="412"/>
      <c r="F323" s="412"/>
      <c r="G323" s="412"/>
      <c r="H323" s="412"/>
      <c r="I323" s="412"/>
      <c r="J323" s="412"/>
    </row>
    <row r="324" spans="3:10">
      <c r="C324" s="400"/>
      <c r="D324" s="400"/>
      <c r="E324" s="412"/>
      <c r="F324" s="412"/>
      <c r="G324" s="412"/>
      <c r="H324" s="412"/>
      <c r="I324" s="412"/>
      <c r="J324" s="412"/>
    </row>
    <row r="325" spans="3:10">
      <c r="C325" s="400"/>
      <c r="D325" s="400"/>
      <c r="E325" s="412"/>
      <c r="F325" s="412"/>
      <c r="G325" s="412"/>
      <c r="H325" s="412"/>
      <c r="I325" s="412"/>
      <c r="J325" s="412"/>
    </row>
    <row r="326" spans="3:10">
      <c r="C326" s="400"/>
      <c r="D326" s="400"/>
      <c r="E326" s="412"/>
      <c r="F326" s="412"/>
      <c r="G326" s="412"/>
      <c r="H326" s="412"/>
      <c r="I326" s="412"/>
      <c r="J326" s="412"/>
    </row>
    <row r="327" spans="3:10">
      <c r="C327" s="400"/>
      <c r="D327" s="400"/>
      <c r="E327" s="412"/>
      <c r="F327" s="412"/>
      <c r="G327" s="412"/>
      <c r="H327" s="412"/>
      <c r="I327" s="412"/>
      <c r="J327" s="412"/>
    </row>
    <row r="328" spans="3:10">
      <c r="C328" s="400"/>
      <c r="D328" s="400"/>
      <c r="E328" s="412"/>
      <c r="F328" s="412"/>
      <c r="G328" s="412"/>
      <c r="H328" s="412"/>
      <c r="I328" s="412"/>
      <c r="J328" s="412"/>
    </row>
    <row r="329" spans="3:10">
      <c r="C329" s="400"/>
      <c r="D329" s="400"/>
      <c r="E329" s="412"/>
      <c r="F329" s="412"/>
      <c r="G329" s="412"/>
      <c r="H329" s="412"/>
      <c r="I329" s="412"/>
      <c r="J329" s="412"/>
    </row>
    <row r="330" spans="3:10">
      <c r="C330" s="400"/>
      <c r="D330" s="400"/>
      <c r="E330" s="412"/>
      <c r="F330" s="412"/>
      <c r="G330" s="412"/>
      <c r="H330" s="412"/>
      <c r="I330" s="412"/>
      <c r="J330" s="412"/>
    </row>
    <row r="331" spans="3:10">
      <c r="C331" s="400"/>
      <c r="D331" s="400"/>
      <c r="E331" s="412"/>
      <c r="F331" s="412"/>
      <c r="G331" s="412"/>
      <c r="H331" s="412"/>
      <c r="I331" s="412"/>
      <c r="J331" s="412"/>
    </row>
    <row r="332" spans="3:10">
      <c r="C332" s="400"/>
      <c r="D332" s="400"/>
      <c r="E332" s="412"/>
      <c r="F332" s="412"/>
      <c r="G332" s="412"/>
      <c r="H332" s="412"/>
      <c r="I332" s="412"/>
      <c r="J332" s="412"/>
    </row>
    <row r="333" spans="3:10">
      <c r="C333" s="400"/>
      <c r="D333" s="400"/>
      <c r="E333" s="412"/>
      <c r="F333" s="412"/>
      <c r="G333" s="412"/>
      <c r="H333" s="412"/>
      <c r="I333" s="412"/>
      <c r="J333" s="412"/>
    </row>
    <row r="334" spans="3:10">
      <c r="C334" s="400"/>
      <c r="D334" s="400"/>
      <c r="E334" s="412"/>
      <c r="F334" s="412"/>
      <c r="G334" s="412"/>
      <c r="H334" s="412"/>
      <c r="I334" s="412"/>
      <c r="J334" s="412"/>
    </row>
    <row r="335" spans="3:10">
      <c r="C335" s="400"/>
      <c r="D335" s="400"/>
      <c r="E335" s="412"/>
      <c r="F335" s="412"/>
      <c r="G335" s="412"/>
      <c r="H335" s="412"/>
      <c r="I335" s="412"/>
      <c r="J335" s="412"/>
    </row>
    <row r="336" spans="3:10">
      <c r="C336" s="400"/>
      <c r="D336" s="400"/>
      <c r="E336" s="412"/>
      <c r="F336" s="412"/>
      <c r="G336" s="412"/>
      <c r="H336" s="412"/>
      <c r="I336" s="412"/>
      <c r="J336" s="412"/>
    </row>
    <row r="337" spans="3:10">
      <c r="C337" s="400"/>
      <c r="D337" s="400"/>
      <c r="E337" s="412"/>
      <c r="F337" s="412"/>
      <c r="G337" s="412"/>
      <c r="H337" s="412"/>
      <c r="I337" s="412"/>
      <c r="J337" s="412"/>
    </row>
    <row r="338" spans="3:10">
      <c r="C338" s="400"/>
      <c r="D338" s="400"/>
      <c r="E338" s="412"/>
      <c r="F338" s="412"/>
      <c r="G338" s="412"/>
      <c r="H338" s="412"/>
      <c r="I338" s="412"/>
      <c r="J338" s="412"/>
    </row>
    <row r="339" spans="3:10">
      <c r="C339" s="400"/>
      <c r="D339" s="400"/>
      <c r="E339" s="412"/>
      <c r="F339" s="412"/>
      <c r="G339" s="412"/>
      <c r="H339" s="412"/>
      <c r="I339" s="412"/>
      <c r="J339" s="412"/>
    </row>
    <row r="340" spans="3:10">
      <c r="C340" s="400"/>
      <c r="D340" s="400"/>
      <c r="E340" s="412"/>
      <c r="F340" s="412"/>
      <c r="G340" s="412"/>
      <c r="H340" s="412"/>
      <c r="I340" s="412"/>
      <c r="J340" s="412"/>
    </row>
    <row r="341" spans="3:10">
      <c r="C341" s="400"/>
      <c r="D341" s="400"/>
      <c r="E341" s="412"/>
      <c r="F341" s="412"/>
      <c r="G341" s="412"/>
      <c r="H341" s="412"/>
      <c r="I341" s="412"/>
      <c r="J341" s="412"/>
    </row>
    <row r="342" spans="3:10">
      <c r="C342" s="400"/>
      <c r="D342" s="400"/>
      <c r="E342" s="412"/>
      <c r="F342" s="412"/>
      <c r="G342" s="412"/>
      <c r="H342" s="412"/>
      <c r="I342" s="412"/>
      <c r="J342" s="412"/>
    </row>
    <row r="343" spans="3:10">
      <c r="C343" s="400"/>
      <c r="D343" s="400"/>
      <c r="E343" s="412"/>
      <c r="F343" s="412"/>
      <c r="G343" s="412"/>
      <c r="H343" s="412"/>
      <c r="I343" s="412"/>
      <c r="J343" s="412"/>
    </row>
    <row r="344" spans="3:10">
      <c r="C344" s="400"/>
      <c r="D344" s="400"/>
      <c r="E344" s="412"/>
      <c r="F344" s="412"/>
      <c r="G344" s="412"/>
      <c r="H344" s="412"/>
      <c r="I344" s="412"/>
      <c r="J344" s="412"/>
    </row>
    <row r="345" spans="3:10">
      <c r="C345" s="400"/>
      <c r="D345" s="400"/>
      <c r="E345" s="412"/>
      <c r="F345" s="412"/>
      <c r="G345" s="412"/>
      <c r="H345" s="412"/>
      <c r="I345" s="412"/>
      <c r="J345" s="412"/>
    </row>
    <row r="346" spans="3:10">
      <c r="C346" s="400"/>
      <c r="D346" s="400"/>
      <c r="E346" s="412"/>
      <c r="F346" s="412"/>
      <c r="G346" s="412"/>
      <c r="H346" s="412"/>
      <c r="I346" s="412"/>
      <c r="J346" s="412"/>
    </row>
    <row r="347" spans="3:10">
      <c r="C347" s="400"/>
      <c r="D347" s="400"/>
      <c r="E347" s="412"/>
      <c r="F347" s="412"/>
      <c r="G347" s="412"/>
      <c r="H347" s="412"/>
      <c r="I347" s="412"/>
      <c r="J347" s="412"/>
    </row>
    <row r="348" spans="3:10">
      <c r="C348" s="400"/>
      <c r="D348" s="400"/>
      <c r="E348" s="412"/>
      <c r="F348" s="412"/>
      <c r="G348" s="412"/>
      <c r="H348" s="412"/>
      <c r="I348" s="412"/>
      <c r="J348" s="412"/>
    </row>
    <row r="349" spans="3:10">
      <c r="C349" s="400"/>
      <c r="D349" s="400"/>
      <c r="E349" s="412"/>
      <c r="F349" s="412"/>
      <c r="G349" s="412"/>
      <c r="H349" s="412"/>
      <c r="I349" s="412"/>
      <c r="J349" s="412"/>
    </row>
    <row r="350" spans="3:10">
      <c r="C350" s="400"/>
      <c r="D350" s="400"/>
      <c r="E350" s="412"/>
      <c r="F350" s="412"/>
      <c r="G350" s="412"/>
      <c r="H350" s="412"/>
      <c r="I350" s="412"/>
      <c r="J350" s="412"/>
    </row>
    <row r="351" spans="3:10">
      <c r="C351" s="400"/>
      <c r="D351" s="400"/>
      <c r="E351" s="412"/>
      <c r="F351" s="412"/>
      <c r="G351" s="412"/>
      <c r="H351" s="412"/>
      <c r="I351" s="412"/>
      <c r="J351" s="412"/>
    </row>
    <row r="352" spans="3:10">
      <c r="C352" s="400"/>
      <c r="D352" s="400"/>
      <c r="E352" s="412"/>
      <c r="F352" s="412"/>
      <c r="G352" s="412"/>
      <c r="H352" s="412"/>
      <c r="I352" s="412"/>
      <c r="J352" s="412"/>
    </row>
    <row r="353" spans="3:10">
      <c r="C353" s="400"/>
      <c r="D353" s="400"/>
      <c r="E353" s="412"/>
      <c r="F353" s="412"/>
      <c r="G353" s="412"/>
      <c r="H353" s="412"/>
      <c r="I353" s="412"/>
      <c r="J353" s="412"/>
    </row>
    <row r="354" spans="3:10">
      <c r="C354" s="400"/>
      <c r="D354" s="400"/>
      <c r="E354" s="412"/>
      <c r="F354" s="412"/>
      <c r="G354" s="412"/>
      <c r="H354" s="412"/>
      <c r="I354" s="412"/>
      <c r="J354" s="412"/>
    </row>
    <row r="355" spans="3:10">
      <c r="C355" s="400"/>
      <c r="D355" s="400"/>
      <c r="E355" s="412"/>
      <c r="F355" s="412"/>
      <c r="G355" s="412"/>
      <c r="H355" s="412"/>
      <c r="I355" s="412"/>
      <c r="J355" s="412"/>
    </row>
    <row r="356" spans="3:10">
      <c r="C356" s="400"/>
      <c r="D356" s="400"/>
      <c r="E356" s="412"/>
      <c r="F356" s="412"/>
      <c r="G356" s="412"/>
      <c r="H356" s="412"/>
      <c r="I356" s="412"/>
      <c r="J356" s="412"/>
    </row>
    <row r="357" spans="3:10">
      <c r="C357" s="400"/>
      <c r="D357" s="400"/>
      <c r="E357" s="412"/>
      <c r="F357" s="412"/>
      <c r="G357" s="412"/>
      <c r="H357" s="412"/>
      <c r="I357" s="412"/>
      <c r="J357" s="412"/>
    </row>
    <row r="358" spans="3:10">
      <c r="C358" s="400"/>
      <c r="D358" s="400"/>
      <c r="E358" s="412"/>
      <c r="F358" s="412"/>
      <c r="G358" s="412"/>
      <c r="H358" s="412"/>
      <c r="I358" s="412"/>
      <c r="J358" s="412"/>
    </row>
    <row r="359" spans="3:10">
      <c r="C359" s="400"/>
      <c r="D359" s="400"/>
      <c r="E359" s="412"/>
      <c r="F359" s="412"/>
      <c r="G359" s="412"/>
      <c r="H359" s="412"/>
      <c r="I359" s="412"/>
      <c r="J359" s="412"/>
    </row>
    <row r="360" spans="3:10">
      <c r="C360" s="400"/>
      <c r="D360" s="400"/>
      <c r="E360" s="412"/>
      <c r="F360" s="412"/>
      <c r="G360" s="412"/>
      <c r="H360" s="412"/>
      <c r="I360" s="412"/>
      <c r="J360" s="412"/>
    </row>
    <row r="361" spans="3:10">
      <c r="C361" s="400"/>
      <c r="D361" s="400"/>
      <c r="E361" s="412"/>
      <c r="F361" s="412"/>
      <c r="G361" s="412"/>
      <c r="H361" s="412"/>
      <c r="I361" s="412"/>
      <c r="J361" s="412"/>
    </row>
    <row r="362" spans="3:10">
      <c r="C362" s="400"/>
      <c r="D362" s="400"/>
      <c r="E362" s="412"/>
      <c r="F362" s="412"/>
      <c r="G362" s="412"/>
      <c r="H362" s="412"/>
      <c r="I362" s="412"/>
      <c r="J362" s="412"/>
    </row>
    <row r="363" spans="3:10">
      <c r="C363" s="400"/>
      <c r="D363" s="400"/>
      <c r="E363" s="412"/>
      <c r="F363" s="412"/>
      <c r="G363" s="412"/>
      <c r="H363" s="412"/>
      <c r="I363" s="412"/>
      <c r="J363" s="412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L423"/>
  <sheetViews>
    <sheetView zoomScale="80" zoomScaleNormal="80" workbookViewId="0">
      <selection activeCell="A3" sqref="A3:K3"/>
    </sheetView>
  </sheetViews>
  <sheetFormatPr defaultColWidth="9.140625" defaultRowHeight="24"/>
  <cols>
    <col min="1" max="1" width="5.5703125" style="482" customWidth="1"/>
    <col min="2" max="2" width="54.42578125" style="483" customWidth="1"/>
    <col min="3" max="3" width="18.5703125" style="486" customWidth="1"/>
    <col min="4" max="4" width="19.42578125" style="487" customWidth="1"/>
    <col min="5" max="5" width="19" style="488" customWidth="1"/>
    <col min="6" max="6" width="19.85546875" style="488" bestFit="1" customWidth="1"/>
    <col min="7" max="7" width="19.42578125" style="488" bestFit="1" customWidth="1"/>
    <col min="8" max="8" width="10.42578125" style="488" customWidth="1"/>
    <col min="9" max="9" width="19.42578125" style="488" bestFit="1" customWidth="1"/>
    <col min="10" max="10" width="13.42578125" style="437" customWidth="1"/>
    <col min="11" max="11" width="13.5703125" style="485" customWidth="1"/>
    <col min="12" max="12" width="11.28515625" style="298" bestFit="1" customWidth="1"/>
    <col min="13" max="16384" width="9.140625" style="298"/>
  </cols>
  <sheetData>
    <row r="1" spans="1:11" s="431" customFormat="1" ht="33" customHeight="1">
      <c r="A1" s="849" t="s">
        <v>260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</row>
    <row r="2" spans="1:11" s="431" customFormat="1" ht="33" customHeight="1">
      <c r="A2" s="849" t="s">
        <v>16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</row>
    <row r="3" spans="1:11" s="431" customFormat="1" ht="33" customHeight="1">
      <c r="A3" s="971" t="s">
        <v>576</v>
      </c>
      <c r="B3" s="971"/>
      <c r="C3" s="971"/>
      <c r="D3" s="971"/>
      <c r="E3" s="971"/>
      <c r="F3" s="971"/>
      <c r="G3" s="971"/>
      <c r="H3" s="971"/>
      <c r="I3" s="971"/>
      <c r="J3" s="971"/>
      <c r="K3" s="971"/>
    </row>
    <row r="4" spans="1:11" s="432" customFormat="1" ht="33" customHeight="1">
      <c r="A4" s="974" t="s">
        <v>24</v>
      </c>
      <c r="B4" s="975" t="s">
        <v>3</v>
      </c>
      <c r="C4" s="977" t="s">
        <v>26</v>
      </c>
      <c r="D4" s="979" t="s">
        <v>89</v>
      </c>
      <c r="E4" s="980"/>
      <c r="F4" s="968" t="s">
        <v>12</v>
      </c>
      <c r="G4" s="968" t="s">
        <v>11</v>
      </c>
      <c r="H4" s="969" t="s">
        <v>255</v>
      </c>
      <c r="I4" s="972" t="s">
        <v>4</v>
      </c>
      <c r="J4" s="974" t="s">
        <v>256</v>
      </c>
      <c r="K4" s="974" t="s">
        <v>77</v>
      </c>
    </row>
    <row r="5" spans="1:11" s="434" customFormat="1" ht="33" customHeight="1">
      <c r="A5" s="974"/>
      <c r="B5" s="976"/>
      <c r="C5" s="978"/>
      <c r="D5" s="435" t="s">
        <v>1</v>
      </c>
      <c r="E5" s="436" t="s">
        <v>6</v>
      </c>
      <c r="F5" s="968"/>
      <c r="G5" s="968"/>
      <c r="H5" s="970"/>
      <c r="I5" s="973"/>
      <c r="J5" s="974"/>
      <c r="K5" s="974"/>
    </row>
    <row r="6" spans="1:11" s="434" customFormat="1" ht="33" customHeight="1" thickBot="1">
      <c r="A6" s="438"/>
      <c r="B6" s="438" t="s">
        <v>517</v>
      </c>
      <c r="C6" s="439">
        <v>32517042.449999999</v>
      </c>
      <c r="D6" s="439">
        <v>277156759.49000001</v>
      </c>
      <c r="E6" s="439">
        <v>308478558.42999995</v>
      </c>
      <c r="F6" s="439">
        <v>618152360.37</v>
      </c>
      <c r="G6" s="439">
        <v>493592295.91999996</v>
      </c>
      <c r="H6" s="439">
        <v>79.849617596632058</v>
      </c>
      <c r="I6" s="439">
        <v>124560064.45</v>
      </c>
      <c r="J6" s="438"/>
      <c r="K6" s="438"/>
    </row>
    <row r="7" spans="1:11" s="434" customFormat="1" ht="33" customHeight="1" thickTop="1">
      <c r="A7" s="440">
        <v>1</v>
      </c>
      <c r="B7" s="440" t="s">
        <v>257</v>
      </c>
      <c r="C7" s="441">
        <v>31837802.98</v>
      </c>
      <c r="D7" s="441">
        <v>192044718.47999999</v>
      </c>
      <c r="E7" s="441">
        <v>282800079.22999996</v>
      </c>
      <c r="F7" s="441">
        <v>506682600.69</v>
      </c>
      <c r="G7" s="441">
        <v>384351775.70999998</v>
      </c>
      <c r="H7" s="442">
        <v>75.856517509500037</v>
      </c>
      <c r="I7" s="441">
        <v>122330824.98</v>
      </c>
      <c r="J7" s="443"/>
      <c r="K7" s="440"/>
    </row>
    <row r="8" spans="1:11" s="716" customFormat="1" ht="60.75">
      <c r="A8" s="717">
        <v>1</v>
      </c>
      <c r="B8" s="718" t="s">
        <v>262</v>
      </c>
      <c r="C8" s="719">
        <v>11626000</v>
      </c>
      <c r="D8" s="720">
        <v>0</v>
      </c>
      <c r="E8" s="719">
        <v>0</v>
      </c>
      <c r="F8" s="721">
        <v>11626000</v>
      </c>
      <c r="G8" s="719">
        <v>0</v>
      </c>
      <c r="H8" s="721">
        <v>0</v>
      </c>
      <c r="I8" s="721">
        <v>11626000</v>
      </c>
      <c r="J8" s="722"/>
      <c r="K8" s="717" t="s">
        <v>436</v>
      </c>
    </row>
    <row r="9" spans="1:11" s="716" customFormat="1" ht="60.75">
      <c r="A9" s="708">
        <v>2</v>
      </c>
      <c r="B9" s="723" t="s">
        <v>263</v>
      </c>
      <c r="C9" s="706">
        <v>1560000</v>
      </c>
      <c r="D9" s="724">
        <v>0</v>
      </c>
      <c r="E9" s="706">
        <v>6520000</v>
      </c>
      <c r="F9" s="705">
        <v>8080000</v>
      </c>
      <c r="G9" s="706">
        <v>0</v>
      </c>
      <c r="H9" s="705">
        <v>0</v>
      </c>
      <c r="I9" s="705">
        <v>8080000</v>
      </c>
      <c r="J9" s="707" t="s">
        <v>444</v>
      </c>
      <c r="K9" s="708" t="s">
        <v>436</v>
      </c>
    </row>
    <row r="10" spans="1:11" s="716" customFormat="1" ht="60.75">
      <c r="A10" s="708">
        <v>3</v>
      </c>
      <c r="B10" s="726" t="s">
        <v>447</v>
      </c>
      <c r="C10" s="706">
        <v>644500</v>
      </c>
      <c r="D10" s="724">
        <v>0</v>
      </c>
      <c r="E10" s="706">
        <v>4630000</v>
      </c>
      <c r="F10" s="705">
        <v>5274500</v>
      </c>
      <c r="G10" s="706">
        <v>0</v>
      </c>
      <c r="H10" s="705">
        <v>0</v>
      </c>
      <c r="I10" s="705">
        <v>5274500</v>
      </c>
      <c r="J10" s="707" t="s">
        <v>448</v>
      </c>
      <c r="K10" s="708" t="s">
        <v>436</v>
      </c>
    </row>
    <row r="11" spans="1:11" s="716" customFormat="1" ht="27.95" customHeight="1">
      <c r="A11" s="708">
        <v>4</v>
      </c>
      <c r="B11" s="728" t="s">
        <v>459</v>
      </c>
      <c r="C11" s="706"/>
      <c r="D11" s="724">
        <v>0</v>
      </c>
      <c r="E11" s="706">
        <v>440000</v>
      </c>
      <c r="F11" s="705">
        <v>440000</v>
      </c>
      <c r="G11" s="706">
        <v>0</v>
      </c>
      <c r="H11" s="705">
        <v>0</v>
      </c>
      <c r="I11" s="705">
        <v>440000</v>
      </c>
      <c r="J11" s="707" t="s">
        <v>330</v>
      </c>
      <c r="K11" s="708" t="s">
        <v>442</v>
      </c>
    </row>
    <row r="12" spans="1:11" s="716" customFormat="1" ht="81">
      <c r="A12" s="708">
        <v>5</v>
      </c>
      <c r="B12" s="726" t="s">
        <v>544</v>
      </c>
      <c r="C12" s="706">
        <v>0</v>
      </c>
      <c r="D12" s="724">
        <v>3200000</v>
      </c>
      <c r="E12" s="706">
        <v>0</v>
      </c>
      <c r="F12" s="705">
        <v>3200000</v>
      </c>
      <c r="G12" s="706">
        <v>320000</v>
      </c>
      <c r="H12" s="705">
        <v>10</v>
      </c>
      <c r="I12" s="705">
        <v>2880000</v>
      </c>
      <c r="J12" s="707" t="s">
        <v>462</v>
      </c>
      <c r="K12" s="708" t="s">
        <v>146</v>
      </c>
    </row>
    <row r="13" spans="1:11" s="716" customFormat="1" ht="60.75">
      <c r="A13" s="708">
        <v>6</v>
      </c>
      <c r="B13" s="723" t="s">
        <v>261</v>
      </c>
      <c r="C13" s="706">
        <v>14020700</v>
      </c>
      <c r="D13" s="724">
        <v>0</v>
      </c>
      <c r="E13" s="706">
        <v>59998000</v>
      </c>
      <c r="F13" s="705">
        <v>74018700</v>
      </c>
      <c r="G13" s="706">
        <v>8999700</v>
      </c>
      <c r="H13" s="705">
        <v>12.158684224391944</v>
      </c>
      <c r="I13" s="705">
        <v>65019000</v>
      </c>
      <c r="J13" s="707" t="s">
        <v>425</v>
      </c>
      <c r="K13" s="708" t="s">
        <v>436</v>
      </c>
    </row>
    <row r="14" spans="1:11" s="716" customFormat="1" ht="40.5">
      <c r="A14" s="708">
        <v>7</v>
      </c>
      <c r="B14" s="723" t="s">
        <v>460</v>
      </c>
      <c r="C14" s="706">
        <v>72540</v>
      </c>
      <c r="D14" s="724">
        <v>9927460</v>
      </c>
      <c r="E14" s="706">
        <v>0</v>
      </c>
      <c r="F14" s="705">
        <v>10000000</v>
      </c>
      <c r="G14" s="706">
        <v>2978238</v>
      </c>
      <c r="H14" s="705">
        <v>29.78238</v>
      </c>
      <c r="I14" s="705">
        <v>7021762</v>
      </c>
      <c r="J14" s="707" t="s">
        <v>461</v>
      </c>
      <c r="K14" s="708" t="s">
        <v>146</v>
      </c>
    </row>
    <row r="15" spans="1:11" s="716" customFormat="1" ht="27.95" customHeight="1">
      <c r="A15" s="708">
        <v>8</v>
      </c>
      <c r="B15" s="726" t="s">
        <v>464</v>
      </c>
      <c r="C15" s="706">
        <v>0</v>
      </c>
      <c r="D15" s="724">
        <v>12545000</v>
      </c>
      <c r="E15" s="706">
        <v>0</v>
      </c>
      <c r="F15" s="705">
        <v>12545000</v>
      </c>
      <c r="G15" s="706">
        <v>3763500</v>
      </c>
      <c r="H15" s="705">
        <v>30</v>
      </c>
      <c r="I15" s="705">
        <v>8781500</v>
      </c>
      <c r="J15" s="707" t="s">
        <v>462</v>
      </c>
      <c r="K15" s="708" t="s">
        <v>184</v>
      </c>
    </row>
    <row r="16" spans="1:11" s="716" customFormat="1" ht="40.5">
      <c r="A16" s="708">
        <v>9</v>
      </c>
      <c r="B16" s="723" t="s">
        <v>449</v>
      </c>
      <c r="C16" s="706">
        <v>0</v>
      </c>
      <c r="D16" s="724">
        <v>0</v>
      </c>
      <c r="E16" s="706">
        <v>4115000</v>
      </c>
      <c r="F16" s="705">
        <v>4115000</v>
      </c>
      <c r="G16" s="706">
        <v>1646000</v>
      </c>
      <c r="H16" s="705">
        <v>40</v>
      </c>
      <c r="I16" s="705">
        <v>2469000</v>
      </c>
      <c r="J16" s="707" t="s">
        <v>450</v>
      </c>
      <c r="K16" s="708" t="s">
        <v>442</v>
      </c>
    </row>
    <row r="17" spans="1:12" s="716" customFormat="1" ht="27.95" customHeight="1">
      <c r="A17" s="708">
        <v>10</v>
      </c>
      <c r="B17" s="726" t="s">
        <v>451</v>
      </c>
      <c r="C17" s="706">
        <v>0</v>
      </c>
      <c r="D17" s="724">
        <v>2680000</v>
      </c>
      <c r="E17" s="706">
        <v>0</v>
      </c>
      <c r="F17" s="705">
        <v>2680000</v>
      </c>
      <c r="G17" s="706">
        <v>1340000</v>
      </c>
      <c r="H17" s="705">
        <v>50</v>
      </c>
      <c r="I17" s="705">
        <v>1340000</v>
      </c>
      <c r="J17" s="707" t="s">
        <v>452</v>
      </c>
      <c r="K17" s="708" t="s">
        <v>184</v>
      </c>
    </row>
    <row r="18" spans="1:12" s="725" customFormat="1" ht="40.5">
      <c r="A18" s="708">
        <v>11</v>
      </c>
      <c r="B18" s="726" t="s">
        <v>445</v>
      </c>
      <c r="C18" s="706">
        <v>0</v>
      </c>
      <c r="D18" s="724">
        <v>5617500</v>
      </c>
      <c r="E18" s="706">
        <v>0</v>
      </c>
      <c r="F18" s="705">
        <v>5617500</v>
      </c>
      <c r="G18" s="706">
        <v>3370500</v>
      </c>
      <c r="H18" s="705">
        <v>60</v>
      </c>
      <c r="I18" s="705">
        <v>2247000</v>
      </c>
      <c r="J18" s="707" t="s">
        <v>446</v>
      </c>
      <c r="K18" s="708" t="s">
        <v>146</v>
      </c>
      <c r="L18" s="716"/>
    </row>
    <row r="19" spans="1:12" s="716" customFormat="1" ht="60.75">
      <c r="A19" s="708">
        <v>12</v>
      </c>
      <c r="B19" s="723" t="s">
        <v>465</v>
      </c>
      <c r="C19" s="706">
        <v>0</v>
      </c>
      <c r="D19" s="724">
        <v>7450000</v>
      </c>
      <c r="E19" s="706">
        <v>0</v>
      </c>
      <c r="F19" s="705">
        <v>7450000</v>
      </c>
      <c r="G19" s="706">
        <v>4470000</v>
      </c>
      <c r="H19" s="705">
        <v>60</v>
      </c>
      <c r="I19" s="705">
        <v>2980000</v>
      </c>
      <c r="J19" s="707" t="s">
        <v>466</v>
      </c>
      <c r="K19" s="708" t="s">
        <v>146</v>
      </c>
    </row>
    <row r="20" spans="1:12" s="716" customFormat="1" ht="27.95" customHeight="1">
      <c r="A20" s="708">
        <v>13</v>
      </c>
      <c r="B20" s="723" t="s">
        <v>266</v>
      </c>
      <c r="C20" s="706">
        <v>0</v>
      </c>
      <c r="D20" s="724">
        <v>2580000</v>
      </c>
      <c r="E20" s="706">
        <v>0</v>
      </c>
      <c r="F20" s="705">
        <v>2580000</v>
      </c>
      <c r="G20" s="706">
        <v>2322000</v>
      </c>
      <c r="H20" s="705">
        <v>90</v>
      </c>
      <c r="I20" s="705">
        <v>258000</v>
      </c>
      <c r="J20" s="707" t="s">
        <v>467</v>
      </c>
      <c r="K20" s="708" t="s">
        <v>146</v>
      </c>
    </row>
    <row r="21" spans="1:12" s="716" customFormat="1" ht="27.95" customHeight="1">
      <c r="A21" s="708">
        <v>14</v>
      </c>
      <c r="B21" s="727" t="s">
        <v>455</v>
      </c>
      <c r="C21" s="706">
        <v>560628.98</v>
      </c>
      <c r="D21" s="724">
        <v>0</v>
      </c>
      <c r="E21" s="706">
        <v>1022371.02</v>
      </c>
      <c r="F21" s="705">
        <v>1583000</v>
      </c>
      <c r="G21" s="706">
        <v>1022371.02</v>
      </c>
      <c r="H21" s="705">
        <v>64.584397978521793</v>
      </c>
      <c r="I21" s="705">
        <v>560628.98</v>
      </c>
      <c r="J21" s="707" t="s">
        <v>456</v>
      </c>
      <c r="K21" s="708" t="s">
        <v>442</v>
      </c>
    </row>
    <row r="22" spans="1:12" s="716" customFormat="1" ht="27" customHeight="1">
      <c r="A22" s="708">
        <v>15</v>
      </c>
      <c r="B22" s="723" t="s">
        <v>468</v>
      </c>
      <c r="C22" s="706">
        <v>30000</v>
      </c>
      <c r="D22" s="724">
        <v>0</v>
      </c>
      <c r="E22" s="706">
        <v>0</v>
      </c>
      <c r="F22" s="705">
        <v>30000</v>
      </c>
      <c r="G22" s="706">
        <v>0</v>
      </c>
      <c r="H22" s="705">
        <v>0</v>
      </c>
      <c r="I22" s="705">
        <v>30000</v>
      </c>
      <c r="J22" s="707" t="s">
        <v>291</v>
      </c>
      <c r="K22" s="708" t="s">
        <v>469</v>
      </c>
    </row>
    <row r="23" spans="1:12" s="716" customFormat="1" ht="81">
      <c r="A23" s="708">
        <v>16</v>
      </c>
      <c r="B23" s="726" t="s">
        <v>440</v>
      </c>
      <c r="C23" s="706">
        <v>2926884</v>
      </c>
      <c r="D23" s="724">
        <v>0</v>
      </c>
      <c r="E23" s="706">
        <v>47726316</v>
      </c>
      <c r="F23" s="705">
        <v>50653200</v>
      </c>
      <c r="G23" s="706">
        <v>47726316</v>
      </c>
      <c r="H23" s="705">
        <v>94.221719457013577</v>
      </c>
      <c r="I23" s="705">
        <v>2926884</v>
      </c>
      <c r="J23" s="707" t="s">
        <v>441</v>
      </c>
      <c r="K23" s="708" t="s">
        <v>442</v>
      </c>
    </row>
    <row r="24" spans="1:12" s="716" customFormat="1" ht="40.5">
      <c r="A24" s="708">
        <v>17</v>
      </c>
      <c r="B24" s="723" t="s">
        <v>443</v>
      </c>
      <c r="C24" s="706">
        <v>396550</v>
      </c>
      <c r="D24" s="724">
        <v>0</v>
      </c>
      <c r="E24" s="706">
        <v>7843450</v>
      </c>
      <c r="F24" s="705">
        <v>8240000</v>
      </c>
      <c r="G24" s="706">
        <v>7843450</v>
      </c>
      <c r="H24" s="705">
        <v>95.1875</v>
      </c>
      <c r="I24" s="705">
        <v>396550</v>
      </c>
      <c r="J24" s="707" t="s">
        <v>441</v>
      </c>
      <c r="K24" s="708" t="s">
        <v>442</v>
      </c>
    </row>
    <row r="25" spans="1:12" s="716" customFormat="1" ht="27.95" customHeight="1">
      <c r="A25" s="708">
        <v>18</v>
      </c>
      <c r="B25" s="726" t="s">
        <v>545</v>
      </c>
      <c r="C25" s="706">
        <v>0</v>
      </c>
      <c r="D25" s="724">
        <v>0</v>
      </c>
      <c r="E25" s="706">
        <v>2895050</v>
      </c>
      <c r="F25" s="705">
        <v>2895050</v>
      </c>
      <c r="G25" s="706">
        <v>2895050</v>
      </c>
      <c r="H25" s="705">
        <v>100</v>
      </c>
      <c r="I25" s="705">
        <v>0</v>
      </c>
      <c r="J25" s="707" t="s">
        <v>295</v>
      </c>
      <c r="K25" s="708" t="s">
        <v>442</v>
      </c>
    </row>
    <row r="26" spans="1:12" s="716" customFormat="1" ht="40.5">
      <c r="A26" s="708">
        <v>19</v>
      </c>
      <c r="B26" s="723" t="s">
        <v>457</v>
      </c>
      <c r="C26" s="706">
        <v>0</v>
      </c>
      <c r="D26" s="724">
        <v>0</v>
      </c>
      <c r="E26" s="706">
        <v>900000</v>
      </c>
      <c r="F26" s="705">
        <v>900000</v>
      </c>
      <c r="G26" s="706">
        <v>900000</v>
      </c>
      <c r="H26" s="705">
        <v>100</v>
      </c>
      <c r="I26" s="705">
        <v>0</v>
      </c>
      <c r="J26" s="707" t="s">
        <v>458</v>
      </c>
      <c r="K26" s="708" t="s">
        <v>442</v>
      </c>
    </row>
    <row r="27" spans="1:12" s="716" customFormat="1" ht="27.95" customHeight="1">
      <c r="A27" s="708">
        <v>20</v>
      </c>
      <c r="B27" s="723" t="s">
        <v>463</v>
      </c>
      <c r="C27" s="706">
        <v>0</v>
      </c>
      <c r="D27" s="724">
        <v>0</v>
      </c>
      <c r="E27" s="706">
        <v>2750000</v>
      </c>
      <c r="F27" s="705">
        <v>2750000</v>
      </c>
      <c r="G27" s="706">
        <v>2750000</v>
      </c>
      <c r="H27" s="705">
        <v>100</v>
      </c>
      <c r="I27" s="705">
        <v>0</v>
      </c>
      <c r="J27" s="707" t="s">
        <v>295</v>
      </c>
      <c r="K27" s="708" t="s">
        <v>442</v>
      </c>
    </row>
    <row r="28" spans="1:12" s="716" customFormat="1" ht="40.5">
      <c r="A28" s="708">
        <v>21</v>
      </c>
      <c r="B28" s="723" t="s">
        <v>269</v>
      </c>
      <c r="C28" s="706">
        <v>0</v>
      </c>
      <c r="D28" s="724">
        <v>0</v>
      </c>
      <c r="E28" s="706">
        <v>299974.5</v>
      </c>
      <c r="F28" s="705">
        <v>299974.5</v>
      </c>
      <c r="G28" s="706">
        <v>299974.5</v>
      </c>
      <c r="H28" s="705">
        <v>100</v>
      </c>
      <c r="I28" s="705">
        <v>0</v>
      </c>
      <c r="J28" s="707" t="s">
        <v>288</v>
      </c>
      <c r="K28" s="708" t="s">
        <v>470</v>
      </c>
    </row>
    <row r="29" spans="1:12" s="716" customFormat="1" ht="27.95" customHeight="1">
      <c r="A29" s="708">
        <v>22</v>
      </c>
      <c r="B29" s="726" t="s">
        <v>272</v>
      </c>
      <c r="C29" s="706">
        <v>0</v>
      </c>
      <c r="D29" s="724">
        <v>60000</v>
      </c>
      <c r="E29" s="706">
        <v>0</v>
      </c>
      <c r="F29" s="705">
        <v>60000</v>
      </c>
      <c r="G29" s="706">
        <v>60000</v>
      </c>
      <c r="H29" s="705">
        <v>100</v>
      </c>
      <c r="I29" s="705">
        <v>0</v>
      </c>
      <c r="J29" s="707" t="s">
        <v>458</v>
      </c>
      <c r="K29" s="708" t="s">
        <v>470</v>
      </c>
    </row>
    <row r="30" spans="1:12" s="716" customFormat="1" ht="27.95" customHeight="1">
      <c r="A30" s="708">
        <v>23</v>
      </c>
      <c r="B30" s="726" t="s">
        <v>278</v>
      </c>
      <c r="C30" s="706">
        <v>0</v>
      </c>
      <c r="D30" s="724">
        <v>1680756</v>
      </c>
      <c r="E30" s="706">
        <v>0</v>
      </c>
      <c r="F30" s="705">
        <v>1680756</v>
      </c>
      <c r="G30" s="706">
        <v>1680756</v>
      </c>
      <c r="H30" s="705">
        <v>100</v>
      </c>
      <c r="I30" s="705">
        <v>0</v>
      </c>
      <c r="J30" s="707" t="s">
        <v>291</v>
      </c>
      <c r="K30" s="708" t="s">
        <v>442</v>
      </c>
    </row>
    <row r="31" spans="1:12" s="716" customFormat="1" ht="40.5">
      <c r="A31" s="708">
        <v>24</v>
      </c>
      <c r="B31" s="726" t="s">
        <v>264</v>
      </c>
      <c r="C31" s="706">
        <v>0</v>
      </c>
      <c r="D31" s="724">
        <v>0</v>
      </c>
      <c r="E31" s="706">
        <v>7740141</v>
      </c>
      <c r="F31" s="705">
        <v>7740141</v>
      </c>
      <c r="G31" s="706">
        <v>7740141</v>
      </c>
      <c r="H31" s="705">
        <v>100</v>
      </c>
      <c r="I31" s="705">
        <v>0</v>
      </c>
      <c r="J31" s="707" t="s">
        <v>337</v>
      </c>
      <c r="K31" s="708" t="s">
        <v>442</v>
      </c>
    </row>
    <row r="32" spans="1:12" s="716" customFormat="1" ht="60.75">
      <c r="A32" s="708">
        <v>25</v>
      </c>
      <c r="B32" s="726" t="s">
        <v>471</v>
      </c>
      <c r="C32" s="706">
        <v>0</v>
      </c>
      <c r="D32" s="724">
        <v>0</v>
      </c>
      <c r="E32" s="706">
        <v>107271000</v>
      </c>
      <c r="F32" s="705">
        <v>107271000</v>
      </c>
      <c r="G32" s="706">
        <v>107271000</v>
      </c>
      <c r="H32" s="705">
        <v>100</v>
      </c>
      <c r="I32" s="705">
        <v>0</v>
      </c>
      <c r="J32" s="707" t="s">
        <v>472</v>
      </c>
      <c r="K32" s="708" t="s">
        <v>442</v>
      </c>
    </row>
    <row r="33" spans="1:12" s="716" customFormat="1" ht="40.5">
      <c r="A33" s="708">
        <v>26</v>
      </c>
      <c r="B33" s="723" t="s">
        <v>265</v>
      </c>
      <c r="C33" s="706">
        <v>0</v>
      </c>
      <c r="D33" s="724">
        <v>0</v>
      </c>
      <c r="E33" s="706">
        <v>4583967</v>
      </c>
      <c r="F33" s="705">
        <v>4583967</v>
      </c>
      <c r="G33" s="706">
        <v>4583967</v>
      </c>
      <c r="H33" s="705">
        <v>100</v>
      </c>
      <c r="I33" s="705">
        <v>0</v>
      </c>
      <c r="J33" s="707" t="s">
        <v>473</v>
      </c>
      <c r="K33" s="708" t="s">
        <v>442</v>
      </c>
    </row>
    <row r="34" spans="1:12" s="725" customFormat="1" ht="60.75">
      <c r="A34" s="708">
        <v>27</v>
      </c>
      <c r="B34" s="726" t="s">
        <v>474</v>
      </c>
      <c r="C34" s="706">
        <v>0</v>
      </c>
      <c r="D34" s="724">
        <v>0</v>
      </c>
      <c r="E34" s="706">
        <v>13316400</v>
      </c>
      <c r="F34" s="705">
        <v>13316400</v>
      </c>
      <c r="G34" s="706">
        <v>13316400</v>
      </c>
      <c r="H34" s="705">
        <v>100</v>
      </c>
      <c r="I34" s="705">
        <v>0</v>
      </c>
      <c r="J34" s="707" t="s">
        <v>302</v>
      </c>
      <c r="K34" s="708" t="s">
        <v>442</v>
      </c>
      <c r="L34" s="716"/>
    </row>
    <row r="35" spans="1:12" s="716" customFormat="1" ht="27.95" customHeight="1">
      <c r="A35" s="708">
        <v>28</v>
      </c>
      <c r="B35" s="723" t="s">
        <v>203</v>
      </c>
      <c r="C35" s="706">
        <v>0</v>
      </c>
      <c r="D35" s="724">
        <v>0</v>
      </c>
      <c r="E35" s="706">
        <v>495629.71</v>
      </c>
      <c r="F35" s="705">
        <v>495629.71</v>
      </c>
      <c r="G35" s="706">
        <v>495629.71</v>
      </c>
      <c r="H35" s="705">
        <v>100</v>
      </c>
      <c r="I35" s="705">
        <v>0</v>
      </c>
      <c r="J35" s="707" t="s">
        <v>295</v>
      </c>
      <c r="K35" s="708" t="s">
        <v>442</v>
      </c>
    </row>
    <row r="36" spans="1:12" s="716" customFormat="1" ht="27.95" customHeight="1">
      <c r="A36" s="708">
        <v>29</v>
      </c>
      <c r="B36" s="733" t="s">
        <v>204</v>
      </c>
      <c r="C36" s="706">
        <v>0</v>
      </c>
      <c r="D36" s="724">
        <v>0</v>
      </c>
      <c r="E36" s="706">
        <v>41100</v>
      </c>
      <c r="F36" s="705">
        <v>41100</v>
      </c>
      <c r="G36" s="706">
        <v>41100</v>
      </c>
      <c r="H36" s="705">
        <v>100</v>
      </c>
      <c r="I36" s="705">
        <v>0</v>
      </c>
      <c r="J36" s="707" t="s">
        <v>410</v>
      </c>
      <c r="K36" s="708" t="s">
        <v>442</v>
      </c>
    </row>
    <row r="37" spans="1:12" s="716" customFormat="1" ht="27.95" customHeight="1">
      <c r="A37" s="708">
        <v>30</v>
      </c>
      <c r="B37" s="726" t="s">
        <v>205</v>
      </c>
      <c r="C37" s="706">
        <v>0</v>
      </c>
      <c r="D37" s="724">
        <v>0</v>
      </c>
      <c r="E37" s="706">
        <v>936200</v>
      </c>
      <c r="F37" s="705">
        <v>936200</v>
      </c>
      <c r="G37" s="706">
        <v>936200</v>
      </c>
      <c r="H37" s="705">
        <v>100</v>
      </c>
      <c r="I37" s="705">
        <v>0</v>
      </c>
      <c r="J37" s="707" t="s">
        <v>410</v>
      </c>
      <c r="K37" s="708" t="s">
        <v>442</v>
      </c>
    </row>
    <row r="38" spans="1:12" s="716" customFormat="1" ht="27.95" customHeight="1">
      <c r="A38" s="708">
        <v>31</v>
      </c>
      <c r="B38" s="726" t="s">
        <v>206</v>
      </c>
      <c r="C38" s="706">
        <v>0</v>
      </c>
      <c r="D38" s="724">
        <v>0</v>
      </c>
      <c r="E38" s="706">
        <v>486200</v>
      </c>
      <c r="F38" s="705">
        <v>486200</v>
      </c>
      <c r="G38" s="706">
        <v>486200</v>
      </c>
      <c r="H38" s="705">
        <v>100</v>
      </c>
      <c r="I38" s="705">
        <v>0</v>
      </c>
      <c r="J38" s="707" t="s">
        <v>295</v>
      </c>
      <c r="K38" s="708" t="s">
        <v>442</v>
      </c>
    </row>
    <row r="39" spans="1:12" s="716" customFormat="1" ht="27.95" customHeight="1">
      <c r="A39" s="708">
        <v>32</v>
      </c>
      <c r="B39" s="726" t="s">
        <v>207</v>
      </c>
      <c r="C39" s="706">
        <v>0</v>
      </c>
      <c r="D39" s="724">
        <v>0</v>
      </c>
      <c r="E39" s="706">
        <v>84980</v>
      </c>
      <c r="F39" s="705">
        <v>84980</v>
      </c>
      <c r="G39" s="706">
        <v>84980</v>
      </c>
      <c r="H39" s="705">
        <v>100</v>
      </c>
      <c r="I39" s="705">
        <v>0</v>
      </c>
      <c r="J39" s="707" t="s">
        <v>295</v>
      </c>
      <c r="K39" s="708" t="s">
        <v>442</v>
      </c>
    </row>
    <row r="40" spans="1:12" s="716" customFormat="1" ht="27.95" customHeight="1">
      <c r="A40" s="708">
        <v>33</v>
      </c>
      <c r="B40" s="726" t="s">
        <v>475</v>
      </c>
      <c r="C40" s="706">
        <v>0</v>
      </c>
      <c r="D40" s="724">
        <v>0</v>
      </c>
      <c r="E40" s="706">
        <v>2165600</v>
      </c>
      <c r="F40" s="705">
        <v>2165600</v>
      </c>
      <c r="G40" s="706">
        <v>2165600</v>
      </c>
      <c r="H40" s="705">
        <v>100</v>
      </c>
      <c r="I40" s="705">
        <v>0</v>
      </c>
      <c r="J40" s="707" t="s">
        <v>295</v>
      </c>
      <c r="K40" s="708" t="s">
        <v>442</v>
      </c>
    </row>
    <row r="41" spans="1:12" s="716" customFormat="1" ht="27.95" customHeight="1">
      <c r="A41" s="708">
        <v>34</v>
      </c>
      <c r="B41" s="726" t="s">
        <v>476</v>
      </c>
      <c r="C41" s="706">
        <v>0</v>
      </c>
      <c r="D41" s="724">
        <v>0</v>
      </c>
      <c r="E41" s="706">
        <v>2192400</v>
      </c>
      <c r="F41" s="705">
        <v>2192400</v>
      </c>
      <c r="G41" s="706">
        <v>2192400</v>
      </c>
      <c r="H41" s="705">
        <v>100</v>
      </c>
      <c r="I41" s="705">
        <v>0</v>
      </c>
      <c r="J41" s="707" t="s">
        <v>358</v>
      </c>
      <c r="K41" s="708" t="s">
        <v>442</v>
      </c>
    </row>
    <row r="42" spans="1:12" s="725" customFormat="1" ht="27.95" customHeight="1">
      <c r="A42" s="708">
        <v>35</v>
      </c>
      <c r="B42" s="726" t="s">
        <v>477</v>
      </c>
      <c r="C42" s="706">
        <v>0</v>
      </c>
      <c r="D42" s="724">
        <v>0</v>
      </c>
      <c r="E42" s="706">
        <v>2995000</v>
      </c>
      <c r="F42" s="705">
        <v>2995000</v>
      </c>
      <c r="G42" s="706">
        <v>2995000</v>
      </c>
      <c r="H42" s="705">
        <v>100</v>
      </c>
      <c r="I42" s="705">
        <v>0</v>
      </c>
      <c r="J42" s="707" t="s">
        <v>478</v>
      </c>
      <c r="K42" s="708" t="s">
        <v>442</v>
      </c>
      <c r="L42" s="716"/>
    </row>
    <row r="43" spans="1:12" s="716" customFormat="1" ht="27.95" customHeight="1">
      <c r="A43" s="708">
        <v>36</v>
      </c>
      <c r="B43" s="726" t="s">
        <v>279</v>
      </c>
      <c r="C43" s="706">
        <v>0</v>
      </c>
      <c r="D43" s="724">
        <v>146668</v>
      </c>
      <c r="E43" s="706">
        <v>0</v>
      </c>
      <c r="F43" s="705">
        <v>146668</v>
      </c>
      <c r="G43" s="706">
        <v>146668</v>
      </c>
      <c r="H43" s="705">
        <v>100</v>
      </c>
      <c r="I43" s="705">
        <v>0</v>
      </c>
      <c r="J43" s="707" t="s">
        <v>350</v>
      </c>
      <c r="K43" s="708" t="s">
        <v>442</v>
      </c>
    </row>
    <row r="44" spans="1:12" s="716" customFormat="1" ht="40.5" customHeight="1">
      <c r="A44" s="708">
        <v>37</v>
      </c>
      <c r="B44" s="726" t="s">
        <v>453</v>
      </c>
      <c r="C44" s="706">
        <v>0</v>
      </c>
      <c r="D44" s="724">
        <v>2514500</v>
      </c>
      <c r="E44" s="706">
        <v>0</v>
      </c>
      <c r="F44" s="705">
        <v>2514500</v>
      </c>
      <c r="G44" s="706">
        <v>2514500</v>
      </c>
      <c r="H44" s="705">
        <v>100</v>
      </c>
      <c r="I44" s="705">
        <v>0</v>
      </c>
      <c r="J44" s="707" t="s">
        <v>454</v>
      </c>
      <c r="K44" s="708" t="s">
        <v>146</v>
      </c>
    </row>
    <row r="45" spans="1:12" s="716" customFormat="1" ht="40.5">
      <c r="A45" s="708">
        <v>38</v>
      </c>
      <c r="B45" s="723" t="s">
        <v>479</v>
      </c>
      <c r="C45" s="706">
        <v>0</v>
      </c>
      <c r="D45" s="724">
        <v>496998.95</v>
      </c>
      <c r="E45" s="706">
        <v>0</v>
      </c>
      <c r="F45" s="705">
        <v>496998.95</v>
      </c>
      <c r="G45" s="706">
        <v>496998.95</v>
      </c>
      <c r="H45" s="705">
        <v>100</v>
      </c>
      <c r="I45" s="705">
        <v>0</v>
      </c>
      <c r="J45" s="707" t="s">
        <v>480</v>
      </c>
      <c r="K45" s="708" t="s">
        <v>146</v>
      </c>
    </row>
    <row r="46" spans="1:12" s="716" customFormat="1" ht="27.95" customHeight="1">
      <c r="A46" s="708">
        <v>39</v>
      </c>
      <c r="B46" s="723" t="s">
        <v>273</v>
      </c>
      <c r="C46" s="706">
        <v>0</v>
      </c>
      <c r="D46" s="724">
        <v>37756.730000000003</v>
      </c>
      <c r="E46" s="706">
        <v>0</v>
      </c>
      <c r="F46" s="705">
        <v>37756.730000000003</v>
      </c>
      <c r="G46" s="706">
        <v>37756.730000000003</v>
      </c>
      <c r="H46" s="705">
        <v>100</v>
      </c>
      <c r="I46" s="705">
        <v>0</v>
      </c>
      <c r="J46" s="707" t="s">
        <v>481</v>
      </c>
      <c r="K46" s="708" t="s">
        <v>146</v>
      </c>
    </row>
    <row r="47" spans="1:12" s="725" customFormat="1" ht="27.95" customHeight="1">
      <c r="A47" s="708">
        <v>40</v>
      </c>
      <c r="B47" s="723" t="s">
        <v>482</v>
      </c>
      <c r="C47" s="706">
        <v>0</v>
      </c>
      <c r="D47" s="724">
        <v>229985.8</v>
      </c>
      <c r="E47" s="706">
        <v>0</v>
      </c>
      <c r="F47" s="705">
        <v>229985.8</v>
      </c>
      <c r="G47" s="706">
        <v>229985.8</v>
      </c>
      <c r="H47" s="705">
        <v>100</v>
      </c>
      <c r="I47" s="705">
        <v>0</v>
      </c>
      <c r="J47" s="707" t="s">
        <v>458</v>
      </c>
      <c r="K47" s="708" t="s">
        <v>469</v>
      </c>
      <c r="L47" s="716"/>
    </row>
    <row r="48" spans="1:12" s="716" customFormat="1" ht="60.75">
      <c r="A48" s="708">
        <v>41</v>
      </c>
      <c r="B48" s="723" t="s">
        <v>274</v>
      </c>
      <c r="C48" s="706">
        <v>0</v>
      </c>
      <c r="D48" s="724">
        <v>54000</v>
      </c>
      <c r="E48" s="706">
        <v>0</v>
      </c>
      <c r="F48" s="705">
        <v>54000</v>
      </c>
      <c r="G48" s="706">
        <v>54000</v>
      </c>
      <c r="H48" s="705">
        <v>100</v>
      </c>
      <c r="I48" s="705">
        <v>0</v>
      </c>
      <c r="J48" s="707" t="s">
        <v>355</v>
      </c>
      <c r="K48" s="708" t="s">
        <v>483</v>
      </c>
    </row>
    <row r="49" spans="1:12" s="716" customFormat="1" ht="81">
      <c r="A49" s="708">
        <v>42</v>
      </c>
      <c r="B49" s="726" t="s">
        <v>484</v>
      </c>
      <c r="C49" s="706">
        <v>0</v>
      </c>
      <c r="D49" s="724">
        <v>276000</v>
      </c>
      <c r="E49" s="706">
        <v>0</v>
      </c>
      <c r="F49" s="705">
        <v>276000</v>
      </c>
      <c r="G49" s="706">
        <v>276000</v>
      </c>
      <c r="H49" s="705">
        <v>100</v>
      </c>
      <c r="I49" s="705">
        <v>0</v>
      </c>
      <c r="J49" s="707" t="s">
        <v>353</v>
      </c>
      <c r="K49" s="708" t="s">
        <v>135</v>
      </c>
    </row>
    <row r="50" spans="1:12" s="716" customFormat="1" ht="40.5">
      <c r="A50" s="708">
        <v>43</v>
      </c>
      <c r="B50" s="723" t="s">
        <v>271</v>
      </c>
      <c r="C50" s="706">
        <v>0</v>
      </c>
      <c r="D50" s="724">
        <v>174240</v>
      </c>
      <c r="E50" s="706">
        <v>0</v>
      </c>
      <c r="F50" s="705">
        <v>174240</v>
      </c>
      <c r="G50" s="706">
        <v>174240</v>
      </c>
      <c r="H50" s="705">
        <v>100</v>
      </c>
      <c r="I50" s="705">
        <v>0</v>
      </c>
      <c r="J50" s="707" t="s">
        <v>485</v>
      </c>
      <c r="K50" s="708" t="s">
        <v>135</v>
      </c>
    </row>
    <row r="51" spans="1:12" s="716" customFormat="1" ht="40.5">
      <c r="A51" s="708">
        <v>44</v>
      </c>
      <c r="B51" s="726" t="s">
        <v>268</v>
      </c>
      <c r="C51" s="706">
        <v>0</v>
      </c>
      <c r="D51" s="724">
        <v>0</v>
      </c>
      <c r="E51" s="706">
        <v>500000</v>
      </c>
      <c r="F51" s="705">
        <v>500000</v>
      </c>
      <c r="G51" s="706">
        <v>500000</v>
      </c>
      <c r="H51" s="705">
        <v>100</v>
      </c>
      <c r="I51" s="705">
        <v>0</v>
      </c>
      <c r="J51" s="707" t="s">
        <v>410</v>
      </c>
      <c r="K51" s="708" t="s">
        <v>135</v>
      </c>
    </row>
    <row r="52" spans="1:12" s="716" customFormat="1" ht="40.5">
      <c r="A52" s="708">
        <v>45</v>
      </c>
      <c r="B52" s="723" t="s">
        <v>486</v>
      </c>
      <c r="C52" s="706">
        <v>0</v>
      </c>
      <c r="D52" s="724">
        <v>0</v>
      </c>
      <c r="E52" s="706">
        <v>181900</v>
      </c>
      <c r="F52" s="705">
        <v>181900</v>
      </c>
      <c r="G52" s="706">
        <v>181900</v>
      </c>
      <c r="H52" s="705">
        <v>100</v>
      </c>
      <c r="I52" s="705">
        <v>0</v>
      </c>
      <c r="J52" s="707" t="s">
        <v>353</v>
      </c>
      <c r="K52" s="708" t="s">
        <v>135</v>
      </c>
    </row>
    <row r="53" spans="1:12" s="716" customFormat="1" ht="40.5">
      <c r="A53" s="708">
        <v>46</v>
      </c>
      <c r="B53" s="726" t="s">
        <v>487</v>
      </c>
      <c r="C53" s="706">
        <v>0</v>
      </c>
      <c r="D53" s="724">
        <v>0</v>
      </c>
      <c r="E53" s="706">
        <v>189400</v>
      </c>
      <c r="F53" s="705">
        <v>189400</v>
      </c>
      <c r="G53" s="706">
        <v>189400</v>
      </c>
      <c r="H53" s="705">
        <v>100</v>
      </c>
      <c r="I53" s="705">
        <v>0</v>
      </c>
      <c r="J53" s="707" t="s">
        <v>353</v>
      </c>
      <c r="K53" s="708" t="s">
        <v>135</v>
      </c>
    </row>
    <row r="54" spans="1:12" s="716" customFormat="1" ht="60.75">
      <c r="A54" s="708">
        <v>47</v>
      </c>
      <c r="B54" s="723" t="s">
        <v>275</v>
      </c>
      <c r="C54" s="706">
        <v>0</v>
      </c>
      <c r="D54" s="724">
        <v>42900</v>
      </c>
      <c r="E54" s="706">
        <v>0</v>
      </c>
      <c r="F54" s="705">
        <v>42900</v>
      </c>
      <c r="G54" s="706">
        <v>42900</v>
      </c>
      <c r="H54" s="705">
        <v>100</v>
      </c>
      <c r="I54" s="705">
        <v>0</v>
      </c>
      <c r="J54" s="707" t="s">
        <v>287</v>
      </c>
      <c r="K54" s="708" t="s">
        <v>135</v>
      </c>
    </row>
    <row r="55" spans="1:12" s="716" customFormat="1" ht="60.75">
      <c r="A55" s="708">
        <v>48</v>
      </c>
      <c r="B55" s="723" t="s">
        <v>270</v>
      </c>
      <c r="C55" s="706">
        <v>0</v>
      </c>
      <c r="D55" s="724">
        <v>252000</v>
      </c>
      <c r="E55" s="706">
        <v>0</v>
      </c>
      <c r="F55" s="705">
        <v>252000</v>
      </c>
      <c r="G55" s="706">
        <v>252000</v>
      </c>
      <c r="H55" s="705">
        <v>100</v>
      </c>
      <c r="I55" s="705">
        <v>0</v>
      </c>
      <c r="J55" s="707" t="s">
        <v>312</v>
      </c>
      <c r="K55" s="708" t="s">
        <v>135</v>
      </c>
    </row>
    <row r="56" spans="1:12" s="716" customFormat="1" ht="60.75">
      <c r="A56" s="708">
        <v>49</v>
      </c>
      <c r="B56" s="723" t="s">
        <v>276</v>
      </c>
      <c r="C56" s="706">
        <v>0</v>
      </c>
      <c r="D56" s="724">
        <v>71500</v>
      </c>
      <c r="E56" s="706">
        <v>0</v>
      </c>
      <c r="F56" s="705">
        <v>71500</v>
      </c>
      <c r="G56" s="706">
        <v>71500</v>
      </c>
      <c r="H56" s="705">
        <v>100</v>
      </c>
      <c r="I56" s="705">
        <v>0</v>
      </c>
      <c r="J56" s="707" t="s">
        <v>312</v>
      </c>
      <c r="K56" s="708" t="s">
        <v>135</v>
      </c>
    </row>
    <row r="57" spans="1:12" s="716" customFormat="1" ht="40.5">
      <c r="A57" s="708">
        <v>50</v>
      </c>
      <c r="B57" s="723" t="s">
        <v>208</v>
      </c>
      <c r="C57" s="706">
        <v>0</v>
      </c>
      <c r="D57" s="724">
        <v>0</v>
      </c>
      <c r="E57" s="706">
        <v>480000</v>
      </c>
      <c r="F57" s="705">
        <v>480000</v>
      </c>
      <c r="G57" s="706">
        <v>480000</v>
      </c>
      <c r="H57" s="705">
        <v>100</v>
      </c>
      <c r="I57" s="705">
        <v>0</v>
      </c>
      <c r="J57" s="707" t="s">
        <v>295</v>
      </c>
      <c r="K57" s="708" t="s">
        <v>135</v>
      </c>
    </row>
    <row r="58" spans="1:12" s="725" customFormat="1" ht="40.5" customHeight="1">
      <c r="A58" s="708">
        <v>51</v>
      </c>
      <c r="B58" s="723" t="s">
        <v>488</v>
      </c>
      <c r="C58" s="706">
        <v>0</v>
      </c>
      <c r="D58" s="724">
        <v>3980000</v>
      </c>
      <c r="E58" s="706">
        <v>0</v>
      </c>
      <c r="F58" s="705">
        <v>3980000</v>
      </c>
      <c r="G58" s="706">
        <v>3980000</v>
      </c>
      <c r="H58" s="705">
        <v>100</v>
      </c>
      <c r="I58" s="705">
        <v>0</v>
      </c>
      <c r="J58" s="707" t="s">
        <v>348</v>
      </c>
      <c r="K58" s="708" t="s">
        <v>184</v>
      </c>
      <c r="L58" s="716"/>
    </row>
    <row r="59" spans="1:12" s="725" customFormat="1" ht="27.95" customHeight="1">
      <c r="A59" s="708">
        <v>52</v>
      </c>
      <c r="B59" s="723" t="s">
        <v>489</v>
      </c>
      <c r="C59" s="706">
        <v>0</v>
      </c>
      <c r="D59" s="724">
        <v>11960000</v>
      </c>
      <c r="E59" s="706">
        <v>0</v>
      </c>
      <c r="F59" s="705">
        <v>11960000</v>
      </c>
      <c r="G59" s="706">
        <v>11960000</v>
      </c>
      <c r="H59" s="705">
        <v>100</v>
      </c>
      <c r="I59" s="705">
        <v>0</v>
      </c>
      <c r="J59" s="707" t="s">
        <v>458</v>
      </c>
      <c r="K59" s="708" t="s">
        <v>184</v>
      </c>
      <c r="L59" s="716"/>
    </row>
    <row r="60" spans="1:12" s="716" customFormat="1" ht="40.5" customHeight="1">
      <c r="A60" s="708">
        <v>53</v>
      </c>
      <c r="B60" s="723" t="s">
        <v>490</v>
      </c>
      <c r="C60" s="706">
        <v>0</v>
      </c>
      <c r="D60" s="724">
        <v>19920000</v>
      </c>
      <c r="E60" s="706">
        <v>0</v>
      </c>
      <c r="F60" s="705">
        <v>19920000</v>
      </c>
      <c r="G60" s="706">
        <v>19920000</v>
      </c>
      <c r="H60" s="705">
        <v>100</v>
      </c>
      <c r="I60" s="705">
        <v>0</v>
      </c>
      <c r="J60" s="707" t="s">
        <v>328</v>
      </c>
      <c r="K60" s="708" t="s">
        <v>184</v>
      </c>
    </row>
    <row r="61" spans="1:12" s="716" customFormat="1" ht="27.95" customHeight="1">
      <c r="A61" s="708">
        <v>54</v>
      </c>
      <c r="B61" s="734" t="s">
        <v>491</v>
      </c>
      <c r="C61" s="706">
        <v>0</v>
      </c>
      <c r="D61" s="724">
        <v>2376000</v>
      </c>
      <c r="E61" s="706">
        <v>0</v>
      </c>
      <c r="F61" s="705">
        <v>2376000</v>
      </c>
      <c r="G61" s="706">
        <v>2376000</v>
      </c>
      <c r="H61" s="705">
        <v>100</v>
      </c>
      <c r="I61" s="705">
        <v>0</v>
      </c>
      <c r="J61" s="707" t="s">
        <v>372</v>
      </c>
      <c r="K61" s="708" t="s">
        <v>184</v>
      </c>
    </row>
    <row r="62" spans="1:12" s="716" customFormat="1" ht="40.5" customHeight="1">
      <c r="A62" s="708">
        <v>55</v>
      </c>
      <c r="B62" s="726" t="s">
        <v>492</v>
      </c>
      <c r="C62" s="706">
        <v>0</v>
      </c>
      <c r="D62" s="724">
        <v>14315000</v>
      </c>
      <c r="E62" s="706">
        <v>0</v>
      </c>
      <c r="F62" s="705">
        <v>14315000</v>
      </c>
      <c r="G62" s="706">
        <v>14315000</v>
      </c>
      <c r="H62" s="705">
        <v>100</v>
      </c>
      <c r="I62" s="705">
        <v>0</v>
      </c>
      <c r="J62" s="707" t="s">
        <v>326</v>
      </c>
      <c r="K62" s="708" t="s">
        <v>184</v>
      </c>
    </row>
    <row r="63" spans="1:12" s="716" customFormat="1" ht="60.75">
      <c r="A63" s="708">
        <v>56</v>
      </c>
      <c r="B63" s="723" t="s">
        <v>493</v>
      </c>
      <c r="C63" s="706">
        <v>0</v>
      </c>
      <c r="D63" s="724">
        <v>7936000</v>
      </c>
      <c r="E63" s="706">
        <v>0</v>
      </c>
      <c r="F63" s="705">
        <v>7936000</v>
      </c>
      <c r="G63" s="706">
        <v>7936000</v>
      </c>
      <c r="H63" s="705">
        <v>100</v>
      </c>
      <c r="I63" s="705">
        <v>0</v>
      </c>
      <c r="J63" s="707" t="s">
        <v>494</v>
      </c>
      <c r="K63" s="708" t="s">
        <v>184</v>
      </c>
    </row>
    <row r="64" spans="1:12" s="716" customFormat="1" ht="40.5" customHeight="1">
      <c r="A64" s="708">
        <v>57</v>
      </c>
      <c r="B64" s="723" t="s">
        <v>495</v>
      </c>
      <c r="C64" s="706">
        <v>0</v>
      </c>
      <c r="D64" s="724">
        <v>760000</v>
      </c>
      <c r="E64" s="706">
        <v>0</v>
      </c>
      <c r="F64" s="705">
        <v>760000</v>
      </c>
      <c r="G64" s="706">
        <v>760000</v>
      </c>
      <c r="H64" s="705">
        <v>100</v>
      </c>
      <c r="I64" s="705">
        <v>0</v>
      </c>
      <c r="J64" s="707" t="s">
        <v>496</v>
      </c>
      <c r="K64" s="708" t="s">
        <v>184</v>
      </c>
    </row>
    <row r="65" spans="1:11" s="716" customFormat="1" ht="101.25">
      <c r="A65" s="708">
        <v>58</v>
      </c>
      <c r="B65" s="723" t="s">
        <v>497</v>
      </c>
      <c r="C65" s="706">
        <v>0</v>
      </c>
      <c r="D65" s="724">
        <v>32688000</v>
      </c>
      <c r="E65" s="706">
        <v>0</v>
      </c>
      <c r="F65" s="705">
        <v>32688000</v>
      </c>
      <c r="G65" s="706">
        <v>32688000</v>
      </c>
      <c r="H65" s="705">
        <v>100</v>
      </c>
      <c r="I65" s="705">
        <v>0</v>
      </c>
      <c r="J65" s="707" t="s">
        <v>498</v>
      </c>
      <c r="K65" s="708" t="s">
        <v>184</v>
      </c>
    </row>
    <row r="66" spans="1:11" s="716" customFormat="1" ht="40.5" customHeight="1">
      <c r="A66" s="708">
        <v>59</v>
      </c>
      <c r="B66" s="723" t="s">
        <v>499</v>
      </c>
      <c r="C66" s="706">
        <v>0</v>
      </c>
      <c r="D66" s="724">
        <v>9838000</v>
      </c>
      <c r="E66" s="706">
        <v>0</v>
      </c>
      <c r="F66" s="705">
        <v>9838000</v>
      </c>
      <c r="G66" s="706">
        <v>9838000</v>
      </c>
      <c r="H66" s="705">
        <v>100</v>
      </c>
      <c r="I66" s="705">
        <v>0</v>
      </c>
      <c r="J66" s="707" t="s">
        <v>500</v>
      </c>
      <c r="K66" s="708" t="s">
        <v>184</v>
      </c>
    </row>
    <row r="67" spans="1:11" s="716" customFormat="1" ht="40.5">
      <c r="A67" s="708">
        <v>60</v>
      </c>
      <c r="B67" s="723" t="s">
        <v>501</v>
      </c>
      <c r="C67" s="706">
        <v>0</v>
      </c>
      <c r="D67" s="724">
        <v>995000</v>
      </c>
      <c r="E67" s="706">
        <v>0</v>
      </c>
      <c r="F67" s="705">
        <v>995000</v>
      </c>
      <c r="G67" s="706">
        <v>995000</v>
      </c>
      <c r="H67" s="705">
        <v>100</v>
      </c>
      <c r="I67" s="705">
        <v>0</v>
      </c>
      <c r="J67" s="707" t="s">
        <v>502</v>
      </c>
      <c r="K67" s="708" t="s">
        <v>184</v>
      </c>
    </row>
    <row r="68" spans="1:11" s="716" customFormat="1" ht="40.5">
      <c r="A68" s="708">
        <v>61</v>
      </c>
      <c r="B68" s="723" t="s">
        <v>503</v>
      </c>
      <c r="C68" s="706">
        <v>0</v>
      </c>
      <c r="D68" s="724">
        <v>17980000</v>
      </c>
      <c r="E68" s="706">
        <v>0</v>
      </c>
      <c r="F68" s="705">
        <v>17980000</v>
      </c>
      <c r="G68" s="706">
        <v>17980000</v>
      </c>
      <c r="H68" s="705">
        <v>100</v>
      </c>
      <c r="I68" s="705">
        <v>0</v>
      </c>
      <c r="J68" s="707" t="s">
        <v>504</v>
      </c>
      <c r="K68" s="708" t="s">
        <v>184</v>
      </c>
    </row>
    <row r="69" spans="1:11" s="716" customFormat="1" ht="27" customHeight="1">
      <c r="A69" s="708">
        <v>62</v>
      </c>
      <c r="B69" s="723" t="s">
        <v>505</v>
      </c>
      <c r="C69" s="706">
        <v>0</v>
      </c>
      <c r="D69" s="724">
        <v>16500000</v>
      </c>
      <c r="E69" s="706">
        <v>0</v>
      </c>
      <c r="F69" s="705">
        <v>16500000</v>
      </c>
      <c r="G69" s="706">
        <v>16500000</v>
      </c>
      <c r="H69" s="705">
        <v>100</v>
      </c>
      <c r="I69" s="705">
        <v>0</v>
      </c>
      <c r="J69" s="707" t="s">
        <v>498</v>
      </c>
      <c r="K69" s="708" t="s">
        <v>184</v>
      </c>
    </row>
    <row r="70" spans="1:11" s="716" customFormat="1" ht="27.95" customHeight="1">
      <c r="A70" s="708">
        <v>63</v>
      </c>
      <c r="B70" s="723" t="s">
        <v>506</v>
      </c>
      <c r="C70" s="706">
        <v>0</v>
      </c>
      <c r="D70" s="724">
        <v>40553</v>
      </c>
      <c r="E70" s="706">
        <v>0</v>
      </c>
      <c r="F70" s="705">
        <v>40553</v>
      </c>
      <c r="G70" s="706">
        <v>40553</v>
      </c>
      <c r="H70" s="705">
        <v>100</v>
      </c>
      <c r="I70" s="705">
        <v>0</v>
      </c>
      <c r="J70" s="707" t="s">
        <v>481</v>
      </c>
      <c r="K70" s="708" t="s">
        <v>184</v>
      </c>
    </row>
    <row r="71" spans="1:11" s="716" customFormat="1" ht="40.5">
      <c r="A71" s="708">
        <v>64</v>
      </c>
      <c r="B71" s="723" t="s">
        <v>507</v>
      </c>
      <c r="C71" s="706">
        <v>0</v>
      </c>
      <c r="D71" s="724">
        <v>200000</v>
      </c>
      <c r="E71" s="706">
        <v>0</v>
      </c>
      <c r="F71" s="705">
        <v>200000</v>
      </c>
      <c r="G71" s="706">
        <v>200000</v>
      </c>
      <c r="H71" s="705">
        <v>100</v>
      </c>
      <c r="I71" s="705">
        <v>0</v>
      </c>
      <c r="J71" s="707" t="s">
        <v>303</v>
      </c>
      <c r="K71" s="708" t="s">
        <v>184</v>
      </c>
    </row>
    <row r="72" spans="1:11" s="716" customFormat="1" ht="40.5" customHeight="1">
      <c r="A72" s="708">
        <v>65</v>
      </c>
      <c r="B72" s="723" t="s">
        <v>508</v>
      </c>
      <c r="C72" s="706">
        <v>0</v>
      </c>
      <c r="D72" s="724">
        <v>385000</v>
      </c>
      <c r="E72" s="706">
        <v>0</v>
      </c>
      <c r="F72" s="705">
        <v>385000</v>
      </c>
      <c r="G72" s="706">
        <v>385000</v>
      </c>
      <c r="H72" s="705">
        <v>100</v>
      </c>
      <c r="I72" s="705">
        <v>0</v>
      </c>
      <c r="J72" s="707" t="s">
        <v>303</v>
      </c>
      <c r="K72" s="708" t="s">
        <v>184</v>
      </c>
    </row>
    <row r="73" spans="1:11" s="716" customFormat="1" ht="40.5" customHeight="1">
      <c r="A73" s="708">
        <v>66</v>
      </c>
      <c r="B73" s="723" t="s">
        <v>509</v>
      </c>
      <c r="C73" s="706">
        <v>0</v>
      </c>
      <c r="D73" s="724">
        <v>211900</v>
      </c>
      <c r="E73" s="706">
        <v>0</v>
      </c>
      <c r="F73" s="705">
        <v>211900</v>
      </c>
      <c r="G73" s="706">
        <v>211900</v>
      </c>
      <c r="H73" s="705">
        <v>100</v>
      </c>
      <c r="I73" s="705">
        <v>0</v>
      </c>
      <c r="J73" s="707" t="s">
        <v>485</v>
      </c>
      <c r="K73" s="708" t="s">
        <v>436</v>
      </c>
    </row>
    <row r="74" spans="1:11" s="716" customFormat="1" ht="141.75">
      <c r="A74" s="708">
        <v>67</v>
      </c>
      <c r="B74" s="726" t="s">
        <v>510</v>
      </c>
      <c r="C74" s="706">
        <v>0</v>
      </c>
      <c r="D74" s="724">
        <v>247000</v>
      </c>
      <c r="E74" s="706">
        <v>0</v>
      </c>
      <c r="F74" s="705">
        <v>247000</v>
      </c>
      <c r="G74" s="706">
        <v>247000</v>
      </c>
      <c r="H74" s="705">
        <v>100</v>
      </c>
      <c r="I74" s="705">
        <v>0</v>
      </c>
      <c r="J74" s="707" t="s">
        <v>485</v>
      </c>
      <c r="K74" s="708" t="s">
        <v>436</v>
      </c>
    </row>
    <row r="75" spans="1:11" s="716" customFormat="1" ht="27.95" customHeight="1">
      <c r="A75" s="708">
        <v>68</v>
      </c>
      <c r="B75" s="726" t="s">
        <v>277</v>
      </c>
      <c r="C75" s="706">
        <v>0</v>
      </c>
      <c r="D75" s="724">
        <v>25000</v>
      </c>
      <c r="E75" s="706">
        <v>0</v>
      </c>
      <c r="F75" s="705">
        <v>25000</v>
      </c>
      <c r="G75" s="706">
        <v>25000</v>
      </c>
      <c r="H75" s="705">
        <v>100</v>
      </c>
      <c r="I75" s="705">
        <v>0</v>
      </c>
      <c r="J75" s="707" t="s">
        <v>511</v>
      </c>
      <c r="K75" s="708" t="s">
        <v>436</v>
      </c>
    </row>
    <row r="76" spans="1:11" s="716" customFormat="1" ht="40.5">
      <c r="A76" s="708">
        <v>69</v>
      </c>
      <c r="B76" s="726" t="s">
        <v>267</v>
      </c>
      <c r="C76" s="706">
        <v>0</v>
      </c>
      <c r="D76" s="724">
        <v>1500000</v>
      </c>
      <c r="E76" s="706">
        <v>0</v>
      </c>
      <c r="F76" s="705">
        <v>1500000</v>
      </c>
      <c r="G76" s="706">
        <v>1500000</v>
      </c>
      <c r="H76" s="705">
        <v>100</v>
      </c>
      <c r="I76" s="705">
        <v>0</v>
      </c>
      <c r="J76" s="707" t="s">
        <v>512</v>
      </c>
      <c r="K76" s="708" t="s">
        <v>513</v>
      </c>
    </row>
    <row r="77" spans="1:11" s="716" customFormat="1" ht="40.5">
      <c r="A77" s="708">
        <v>70</v>
      </c>
      <c r="B77" s="723" t="s">
        <v>514</v>
      </c>
      <c r="C77" s="706">
        <v>0</v>
      </c>
      <c r="D77" s="724">
        <v>150000</v>
      </c>
      <c r="E77" s="706">
        <v>0</v>
      </c>
      <c r="F77" s="705">
        <v>150000</v>
      </c>
      <c r="G77" s="706">
        <v>150000</v>
      </c>
      <c r="H77" s="705">
        <v>100</v>
      </c>
      <c r="I77" s="705">
        <v>0</v>
      </c>
      <c r="J77" s="707" t="s">
        <v>458</v>
      </c>
      <c r="K77" s="708" t="s">
        <v>513</v>
      </c>
    </row>
    <row r="78" spans="1:11" s="716" customFormat="1" ht="27.95" customHeight="1">
      <c r="A78" s="729"/>
      <c r="B78" s="735"/>
      <c r="C78" s="730"/>
      <c r="D78" s="731"/>
      <c r="E78" s="730"/>
      <c r="F78" s="731"/>
      <c r="G78" s="730"/>
      <c r="H78" s="731"/>
      <c r="I78" s="731"/>
      <c r="J78" s="732"/>
      <c r="K78" s="729"/>
    </row>
    <row r="79" spans="1:11" s="458" customFormat="1" ht="33" customHeight="1">
      <c r="A79" s="459">
        <v>2</v>
      </c>
      <c r="B79" s="460" t="s">
        <v>519</v>
      </c>
      <c r="C79" s="461">
        <v>679239.47000000009</v>
      </c>
      <c r="D79" s="461">
        <v>30279114.00999999</v>
      </c>
      <c r="E79" s="461">
        <v>24283699.199999999</v>
      </c>
      <c r="F79" s="461">
        <v>55242052.68</v>
      </c>
      <c r="G79" s="461">
        <v>53012813.209999993</v>
      </c>
      <c r="H79" s="461">
        <v>95.964596965805569</v>
      </c>
      <c r="I79" s="461">
        <v>2229239.4699999997</v>
      </c>
      <c r="J79" s="462"/>
      <c r="K79" s="459"/>
    </row>
    <row r="80" spans="1:11" s="458" customFormat="1" ht="27.95" customHeight="1">
      <c r="A80" s="447">
        <v>1</v>
      </c>
      <c r="B80" s="464" t="s">
        <v>310</v>
      </c>
      <c r="C80" s="465">
        <v>0</v>
      </c>
      <c r="D80" s="465">
        <v>1688245.09</v>
      </c>
      <c r="E80" s="465">
        <v>144860</v>
      </c>
      <c r="F80" s="449">
        <v>1833105.09</v>
      </c>
      <c r="G80" s="448">
        <v>1058105.0900000001</v>
      </c>
      <c r="H80" s="448">
        <v>57.722009271165142</v>
      </c>
      <c r="I80" s="448">
        <v>775000</v>
      </c>
      <c r="J80" s="450" t="s">
        <v>311</v>
      </c>
      <c r="K80" s="447"/>
    </row>
    <row r="81" spans="1:12" s="458" customFormat="1" ht="27.95" customHeight="1">
      <c r="A81" s="447">
        <v>2</v>
      </c>
      <c r="B81" s="464" t="s">
        <v>313</v>
      </c>
      <c r="C81" s="465">
        <v>0</v>
      </c>
      <c r="D81" s="465">
        <v>1860913.03</v>
      </c>
      <c r="E81" s="465">
        <v>107000</v>
      </c>
      <c r="F81" s="449">
        <v>1967913.03</v>
      </c>
      <c r="G81" s="448">
        <v>1192913.03</v>
      </c>
      <c r="H81" s="448">
        <v>60.618178334842369</v>
      </c>
      <c r="I81" s="448">
        <v>775000</v>
      </c>
      <c r="J81" s="450" t="s">
        <v>314</v>
      </c>
      <c r="K81" s="447"/>
    </row>
    <row r="82" spans="1:12" s="458" customFormat="1" ht="27.95" customHeight="1">
      <c r="A82" s="447">
        <v>3</v>
      </c>
      <c r="B82" s="464" t="s">
        <v>577</v>
      </c>
      <c r="C82" s="465">
        <v>155289.16</v>
      </c>
      <c r="D82" s="465">
        <v>586125</v>
      </c>
      <c r="E82" s="465">
        <v>292310.84000000003</v>
      </c>
      <c r="F82" s="449">
        <v>1033725</v>
      </c>
      <c r="G82" s="448">
        <v>878435.83999999997</v>
      </c>
      <c r="H82" s="448">
        <v>84.977710706425796</v>
      </c>
      <c r="I82" s="448">
        <v>155289.16000000003</v>
      </c>
      <c r="J82" s="450" t="s">
        <v>303</v>
      </c>
      <c r="K82" s="447"/>
    </row>
    <row r="83" spans="1:12" s="444" customFormat="1" ht="27.95" customHeight="1">
      <c r="A83" s="447">
        <v>4</v>
      </c>
      <c r="B83" s="464" t="s">
        <v>578</v>
      </c>
      <c r="C83" s="465">
        <v>133331.51999999999</v>
      </c>
      <c r="D83" s="465">
        <v>775000</v>
      </c>
      <c r="E83" s="465">
        <v>2893266.12</v>
      </c>
      <c r="F83" s="449">
        <v>3801597.64</v>
      </c>
      <c r="G83" s="448">
        <v>3668266.12</v>
      </c>
      <c r="H83" s="448">
        <v>96.492750347982636</v>
      </c>
      <c r="I83" s="448">
        <v>133331.52000000002</v>
      </c>
      <c r="J83" s="450" t="s">
        <v>304</v>
      </c>
      <c r="K83" s="447"/>
    </row>
    <row r="84" spans="1:12" s="458" customFormat="1" ht="27.95" customHeight="1">
      <c r="A84" s="447">
        <v>5</v>
      </c>
      <c r="B84" s="464" t="s">
        <v>429</v>
      </c>
      <c r="C84" s="465">
        <v>83300</v>
      </c>
      <c r="D84" s="465">
        <v>1172605.98</v>
      </c>
      <c r="E84" s="465">
        <v>451670</v>
      </c>
      <c r="F84" s="449">
        <v>1707575.98</v>
      </c>
      <c r="G84" s="448">
        <v>1624275.98</v>
      </c>
      <c r="H84" s="448">
        <v>95.121739765863893</v>
      </c>
      <c r="I84" s="448">
        <v>83300</v>
      </c>
      <c r="J84" s="450" t="s">
        <v>317</v>
      </c>
      <c r="K84" s="447"/>
    </row>
    <row r="85" spans="1:12" s="458" customFormat="1" ht="27.95" customHeight="1">
      <c r="A85" s="447">
        <v>6</v>
      </c>
      <c r="B85" s="464" t="s">
        <v>428</v>
      </c>
      <c r="C85" s="465">
        <v>82455</v>
      </c>
      <c r="D85" s="465">
        <v>0</v>
      </c>
      <c r="E85" s="465">
        <v>677145</v>
      </c>
      <c r="F85" s="449">
        <v>759600</v>
      </c>
      <c r="G85" s="448">
        <v>677145</v>
      </c>
      <c r="H85" s="448">
        <v>89.144944707740919</v>
      </c>
      <c r="I85" s="448">
        <v>82455</v>
      </c>
      <c r="J85" s="450" t="s">
        <v>281</v>
      </c>
      <c r="K85" s="447"/>
    </row>
    <row r="86" spans="1:12" s="458" customFormat="1" ht="27.95" customHeight="1">
      <c r="A86" s="447">
        <v>7</v>
      </c>
      <c r="B86" s="464" t="s">
        <v>546</v>
      </c>
      <c r="C86" s="465">
        <v>46940.86</v>
      </c>
      <c r="D86" s="465">
        <v>250000</v>
      </c>
      <c r="E86" s="465">
        <v>2121459.14</v>
      </c>
      <c r="F86" s="449">
        <v>2418400</v>
      </c>
      <c r="G86" s="448">
        <v>2371459.14</v>
      </c>
      <c r="H86" s="448">
        <v>98.059011743301355</v>
      </c>
      <c r="I86" s="448">
        <v>46940.85999999987</v>
      </c>
      <c r="J86" s="450" t="s">
        <v>300</v>
      </c>
      <c r="K86" s="447"/>
    </row>
    <row r="87" spans="1:12" s="444" customFormat="1" ht="27.95" customHeight="1">
      <c r="A87" s="447">
        <v>8</v>
      </c>
      <c r="B87" s="464" t="s">
        <v>547</v>
      </c>
      <c r="C87" s="465">
        <v>43800</v>
      </c>
      <c r="D87" s="465">
        <v>0</v>
      </c>
      <c r="E87" s="465">
        <v>306900</v>
      </c>
      <c r="F87" s="449">
        <v>350700</v>
      </c>
      <c r="G87" s="448">
        <v>306900</v>
      </c>
      <c r="H87" s="448">
        <v>87.51069289991446</v>
      </c>
      <c r="I87" s="448">
        <v>43800</v>
      </c>
      <c r="J87" s="450" t="s">
        <v>300</v>
      </c>
      <c r="K87" s="447"/>
      <c r="L87" s="458"/>
    </row>
    <row r="88" spans="1:12" s="458" customFormat="1" ht="27.95" customHeight="1">
      <c r="A88" s="447">
        <v>9</v>
      </c>
      <c r="B88" s="464" t="s">
        <v>426</v>
      </c>
      <c r="C88" s="465">
        <v>34600</v>
      </c>
      <c r="D88" s="465">
        <v>0</v>
      </c>
      <c r="E88" s="465">
        <v>61700</v>
      </c>
      <c r="F88" s="449">
        <v>96300</v>
      </c>
      <c r="G88" s="448">
        <v>61700</v>
      </c>
      <c r="H88" s="448">
        <v>64.070612668743507</v>
      </c>
      <c r="I88" s="448">
        <v>34600</v>
      </c>
      <c r="J88" s="450" t="s">
        <v>292</v>
      </c>
      <c r="K88" s="468"/>
    </row>
    <row r="89" spans="1:12" s="444" customFormat="1" ht="27.95" customHeight="1">
      <c r="A89" s="447">
        <v>10</v>
      </c>
      <c r="B89" s="464" t="s">
        <v>430</v>
      </c>
      <c r="C89" s="465">
        <v>26206</v>
      </c>
      <c r="D89" s="465">
        <v>785000</v>
      </c>
      <c r="E89" s="465">
        <v>18994</v>
      </c>
      <c r="F89" s="449">
        <v>830200</v>
      </c>
      <c r="G89" s="448">
        <v>803994</v>
      </c>
      <c r="H89" s="448">
        <v>96.843411226210549</v>
      </c>
      <c r="I89" s="448">
        <v>26206</v>
      </c>
      <c r="J89" s="450" t="s">
        <v>280</v>
      </c>
      <c r="K89" s="447"/>
      <c r="L89" s="458"/>
    </row>
    <row r="90" spans="1:12" s="444" customFormat="1" ht="27.95" customHeight="1">
      <c r="A90" s="447">
        <v>11</v>
      </c>
      <c r="B90" s="464" t="s">
        <v>548</v>
      </c>
      <c r="C90" s="465">
        <v>19282.309999999998</v>
      </c>
      <c r="D90" s="465">
        <v>655561.18000000005</v>
      </c>
      <c r="E90" s="465">
        <v>627165.68999999994</v>
      </c>
      <c r="F90" s="449">
        <v>1302009.18</v>
      </c>
      <c r="G90" s="448">
        <v>1282726.8700000001</v>
      </c>
      <c r="H90" s="448">
        <v>98.519034251356061</v>
      </c>
      <c r="I90" s="448">
        <v>19282.309999999823</v>
      </c>
      <c r="J90" s="450" t="s">
        <v>295</v>
      </c>
      <c r="K90" s="468"/>
      <c r="L90" s="458"/>
    </row>
    <row r="91" spans="1:12" s="458" customFormat="1" ht="27.95" customHeight="1">
      <c r="A91" s="447">
        <v>12</v>
      </c>
      <c r="B91" s="464" t="s">
        <v>420</v>
      </c>
      <c r="C91" s="465">
        <v>14162</v>
      </c>
      <c r="D91" s="465">
        <v>152000</v>
      </c>
      <c r="E91" s="465">
        <v>31038</v>
      </c>
      <c r="F91" s="449">
        <v>197200</v>
      </c>
      <c r="G91" s="448">
        <v>183038</v>
      </c>
      <c r="H91" s="448">
        <v>92.818458417849897</v>
      </c>
      <c r="I91" s="448">
        <v>14162</v>
      </c>
      <c r="J91" s="450" t="s">
        <v>324</v>
      </c>
      <c r="K91" s="447"/>
    </row>
    <row r="92" spans="1:12" s="702" customFormat="1" ht="27.95" customHeight="1">
      <c r="A92" s="447">
        <v>13</v>
      </c>
      <c r="B92" s="703" t="s">
        <v>421</v>
      </c>
      <c r="C92" s="704">
        <v>13883</v>
      </c>
      <c r="D92" s="704">
        <v>0</v>
      </c>
      <c r="E92" s="704">
        <v>331137</v>
      </c>
      <c r="F92" s="705">
        <v>345020</v>
      </c>
      <c r="G92" s="706">
        <v>331137</v>
      </c>
      <c r="H92" s="706">
        <v>95.97617529418585</v>
      </c>
      <c r="I92" s="706">
        <v>13883</v>
      </c>
      <c r="J92" s="707" t="s">
        <v>289</v>
      </c>
      <c r="K92" s="708"/>
      <c r="L92" s="716"/>
    </row>
    <row r="93" spans="1:12" s="458" customFormat="1" ht="27.95" customHeight="1">
      <c r="A93" s="447">
        <v>14</v>
      </c>
      <c r="B93" s="464" t="s">
        <v>422</v>
      </c>
      <c r="C93" s="465">
        <v>12958</v>
      </c>
      <c r="D93" s="465">
        <v>500000</v>
      </c>
      <c r="E93" s="465">
        <v>77442</v>
      </c>
      <c r="F93" s="449">
        <v>590400</v>
      </c>
      <c r="G93" s="448">
        <v>577442</v>
      </c>
      <c r="H93" s="448">
        <v>97.805216802168019</v>
      </c>
      <c r="I93" s="448">
        <v>12958</v>
      </c>
      <c r="J93" s="450" t="s">
        <v>295</v>
      </c>
      <c r="K93" s="447"/>
      <c r="L93" s="444"/>
    </row>
    <row r="94" spans="1:12" s="444" customFormat="1" ht="27.95" customHeight="1">
      <c r="A94" s="447">
        <v>15</v>
      </c>
      <c r="B94" s="464" t="s">
        <v>579</v>
      </c>
      <c r="C94" s="465">
        <v>5244.03</v>
      </c>
      <c r="D94" s="465">
        <v>375000</v>
      </c>
      <c r="E94" s="465">
        <v>208000</v>
      </c>
      <c r="F94" s="449">
        <v>588244.03</v>
      </c>
      <c r="G94" s="449">
        <v>583000</v>
      </c>
      <c r="H94" s="448">
        <v>99.108528139248605</v>
      </c>
      <c r="I94" s="448">
        <v>5244.0300000000279</v>
      </c>
      <c r="J94" s="450" t="s">
        <v>322</v>
      </c>
      <c r="K94" s="447"/>
      <c r="L94" s="458"/>
    </row>
    <row r="95" spans="1:12" s="458" customFormat="1" ht="27.95" customHeight="1">
      <c r="A95" s="447">
        <v>16</v>
      </c>
      <c r="B95" s="464" t="s">
        <v>432</v>
      </c>
      <c r="C95" s="465">
        <v>4587.59</v>
      </c>
      <c r="D95" s="465">
        <v>375000</v>
      </c>
      <c r="E95" s="465">
        <v>330212.40999999997</v>
      </c>
      <c r="F95" s="449">
        <v>709800</v>
      </c>
      <c r="G95" s="448">
        <v>705212.41</v>
      </c>
      <c r="H95" s="448">
        <v>99.353678500986192</v>
      </c>
      <c r="I95" s="448">
        <v>4587.5899999999674</v>
      </c>
      <c r="J95" s="450" t="s">
        <v>323</v>
      </c>
      <c r="K95" s="447"/>
      <c r="L95" s="444"/>
    </row>
    <row r="96" spans="1:12" s="444" customFormat="1" ht="27.95" customHeight="1">
      <c r="A96" s="447">
        <v>17</v>
      </c>
      <c r="B96" s="464" t="s">
        <v>431</v>
      </c>
      <c r="C96" s="465">
        <v>3200</v>
      </c>
      <c r="D96" s="465">
        <v>0</v>
      </c>
      <c r="E96" s="465">
        <v>450800</v>
      </c>
      <c r="F96" s="449">
        <v>454000</v>
      </c>
      <c r="G96" s="448">
        <v>450800</v>
      </c>
      <c r="H96" s="448">
        <v>99.295154185022028</v>
      </c>
      <c r="I96" s="448">
        <v>3200</v>
      </c>
      <c r="J96" s="450" t="s">
        <v>288</v>
      </c>
      <c r="K96" s="447"/>
      <c r="L96" s="458"/>
    </row>
    <row r="97" spans="1:12" s="458" customFormat="1" ht="27.95" customHeight="1">
      <c r="A97" s="447">
        <v>18</v>
      </c>
      <c r="B97" s="464" t="s">
        <v>580</v>
      </c>
      <c r="C97" s="469">
        <v>0</v>
      </c>
      <c r="D97" s="469">
        <v>933600</v>
      </c>
      <c r="E97" s="469">
        <v>0</v>
      </c>
      <c r="F97" s="449">
        <v>933600</v>
      </c>
      <c r="G97" s="469">
        <v>933600</v>
      </c>
      <c r="H97" s="448">
        <v>100</v>
      </c>
      <c r="I97" s="448">
        <v>0</v>
      </c>
      <c r="J97" s="450" t="s">
        <v>333</v>
      </c>
      <c r="K97" s="447"/>
    </row>
    <row r="98" spans="1:12" s="444" customFormat="1" ht="27.95" customHeight="1">
      <c r="A98" s="447">
        <v>19</v>
      </c>
      <c r="B98" s="464" t="s">
        <v>334</v>
      </c>
      <c r="C98" s="465">
        <v>0</v>
      </c>
      <c r="D98" s="465">
        <v>775000</v>
      </c>
      <c r="E98" s="465">
        <v>0</v>
      </c>
      <c r="F98" s="449">
        <v>775000</v>
      </c>
      <c r="G98" s="448">
        <v>775000</v>
      </c>
      <c r="H98" s="448">
        <v>100</v>
      </c>
      <c r="I98" s="448">
        <v>0</v>
      </c>
      <c r="J98" s="450" t="s">
        <v>335</v>
      </c>
      <c r="K98" s="447"/>
      <c r="L98" s="458"/>
    </row>
    <row r="99" spans="1:12" s="458" customFormat="1" ht="27.95" customHeight="1">
      <c r="A99" s="447">
        <v>20</v>
      </c>
      <c r="B99" s="464" t="s">
        <v>347</v>
      </c>
      <c r="C99" s="465">
        <v>0</v>
      </c>
      <c r="D99" s="465">
        <v>507000</v>
      </c>
      <c r="E99" s="465">
        <v>0</v>
      </c>
      <c r="F99" s="449">
        <v>507000</v>
      </c>
      <c r="G99" s="449">
        <v>507000</v>
      </c>
      <c r="H99" s="448">
        <v>100</v>
      </c>
      <c r="I99" s="448">
        <v>0</v>
      </c>
      <c r="J99" s="450" t="s">
        <v>348</v>
      </c>
      <c r="K99" s="447"/>
    </row>
    <row r="100" spans="1:12" s="458" customFormat="1" ht="27.95" customHeight="1">
      <c r="A100" s="447">
        <v>21</v>
      </c>
      <c r="B100" s="464" t="s">
        <v>331</v>
      </c>
      <c r="C100" s="465">
        <v>0</v>
      </c>
      <c r="D100" s="465">
        <v>874000</v>
      </c>
      <c r="E100" s="465">
        <v>0</v>
      </c>
      <c r="F100" s="449">
        <v>874000</v>
      </c>
      <c r="G100" s="448">
        <v>874000</v>
      </c>
      <c r="H100" s="448">
        <v>100</v>
      </c>
      <c r="I100" s="448">
        <v>0</v>
      </c>
      <c r="J100" s="450" t="s">
        <v>332</v>
      </c>
      <c r="K100" s="447"/>
    </row>
    <row r="101" spans="1:12" s="458" customFormat="1" ht="27.95" customHeight="1">
      <c r="A101" s="447">
        <v>22</v>
      </c>
      <c r="B101" s="464" t="s">
        <v>338</v>
      </c>
      <c r="C101" s="465">
        <v>0</v>
      </c>
      <c r="D101" s="465">
        <v>0</v>
      </c>
      <c r="E101" s="465">
        <v>252000</v>
      </c>
      <c r="F101" s="449">
        <v>252000</v>
      </c>
      <c r="G101" s="448">
        <v>252000</v>
      </c>
      <c r="H101" s="448">
        <v>100</v>
      </c>
      <c r="I101" s="448">
        <v>0</v>
      </c>
      <c r="J101" s="450" t="s">
        <v>339</v>
      </c>
      <c r="K101" s="447"/>
      <c r="L101" s="444"/>
    </row>
    <row r="102" spans="1:12" s="444" customFormat="1" ht="27.95" customHeight="1">
      <c r="A102" s="447">
        <v>23</v>
      </c>
      <c r="B102" s="464" t="s">
        <v>329</v>
      </c>
      <c r="C102" s="465">
        <v>0</v>
      </c>
      <c r="D102" s="465">
        <v>516500</v>
      </c>
      <c r="E102" s="465">
        <v>940000</v>
      </c>
      <c r="F102" s="449">
        <v>1456500</v>
      </c>
      <c r="G102" s="448">
        <v>1456500</v>
      </c>
      <c r="H102" s="448">
        <v>100</v>
      </c>
      <c r="I102" s="448">
        <v>0</v>
      </c>
      <c r="J102" s="450" t="s">
        <v>330</v>
      </c>
      <c r="K102" s="447"/>
      <c r="L102" s="458"/>
    </row>
    <row r="103" spans="1:12" s="458" customFormat="1" ht="27.95" customHeight="1">
      <c r="A103" s="447">
        <v>24</v>
      </c>
      <c r="B103" s="464" t="s">
        <v>349</v>
      </c>
      <c r="C103" s="465">
        <v>0</v>
      </c>
      <c r="D103" s="465">
        <v>575874.74</v>
      </c>
      <c r="E103" s="465">
        <v>0</v>
      </c>
      <c r="F103" s="449">
        <v>575874.74</v>
      </c>
      <c r="G103" s="448">
        <v>575874.74</v>
      </c>
      <c r="H103" s="448">
        <v>100</v>
      </c>
      <c r="I103" s="448">
        <v>0</v>
      </c>
      <c r="J103" s="450" t="s">
        <v>350</v>
      </c>
      <c r="K103" s="447"/>
      <c r="L103" s="444"/>
    </row>
    <row r="104" spans="1:12" s="458" customFormat="1" ht="27.95" customHeight="1">
      <c r="A104" s="447">
        <v>25</v>
      </c>
      <c r="B104" s="464" t="s">
        <v>351</v>
      </c>
      <c r="C104" s="465">
        <v>0</v>
      </c>
      <c r="D104" s="465">
        <v>0</v>
      </c>
      <c r="E104" s="465">
        <v>45200</v>
      </c>
      <c r="F104" s="449">
        <v>45200</v>
      </c>
      <c r="G104" s="448">
        <v>45200</v>
      </c>
      <c r="H104" s="448">
        <v>100</v>
      </c>
      <c r="I104" s="448">
        <v>0</v>
      </c>
      <c r="J104" s="450" t="s">
        <v>333</v>
      </c>
      <c r="K104" s="447"/>
    </row>
    <row r="105" spans="1:12" s="458" customFormat="1" ht="27.95" customHeight="1">
      <c r="A105" s="447">
        <v>26</v>
      </c>
      <c r="B105" s="464" t="s">
        <v>343</v>
      </c>
      <c r="C105" s="465">
        <v>0</v>
      </c>
      <c r="D105" s="465">
        <v>144798.66</v>
      </c>
      <c r="E105" s="465">
        <v>0</v>
      </c>
      <c r="F105" s="449">
        <v>144798.66</v>
      </c>
      <c r="G105" s="448">
        <v>144798.66</v>
      </c>
      <c r="H105" s="448">
        <v>100</v>
      </c>
      <c r="I105" s="448">
        <v>0</v>
      </c>
      <c r="J105" s="450" t="s">
        <v>323</v>
      </c>
      <c r="K105" s="447"/>
      <c r="L105" s="444"/>
    </row>
    <row r="106" spans="1:12" s="458" customFormat="1" ht="27.75" customHeight="1">
      <c r="A106" s="447">
        <v>27</v>
      </c>
      <c r="B106" s="464" t="s">
        <v>290</v>
      </c>
      <c r="C106" s="465">
        <v>0</v>
      </c>
      <c r="D106" s="465">
        <v>0</v>
      </c>
      <c r="E106" s="465">
        <v>104000</v>
      </c>
      <c r="F106" s="449">
        <v>104000</v>
      </c>
      <c r="G106" s="448">
        <v>104000</v>
      </c>
      <c r="H106" s="448">
        <v>100</v>
      </c>
      <c r="I106" s="448">
        <v>0</v>
      </c>
      <c r="J106" s="450" t="s">
        <v>291</v>
      </c>
      <c r="K106" s="447"/>
      <c r="L106" s="444"/>
    </row>
    <row r="107" spans="1:12" s="458" customFormat="1" ht="27.75" customHeight="1">
      <c r="A107" s="447">
        <v>28</v>
      </c>
      <c r="B107" s="464" t="s">
        <v>352</v>
      </c>
      <c r="C107" s="465">
        <v>0</v>
      </c>
      <c r="D107" s="465">
        <v>810372.69</v>
      </c>
      <c r="E107" s="465">
        <v>0</v>
      </c>
      <c r="F107" s="449">
        <v>810372.69</v>
      </c>
      <c r="G107" s="449">
        <v>810372.69</v>
      </c>
      <c r="H107" s="448">
        <v>100</v>
      </c>
      <c r="I107" s="448">
        <v>0</v>
      </c>
      <c r="J107" s="450" t="s">
        <v>353</v>
      </c>
      <c r="K107" s="447"/>
    </row>
    <row r="108" spans="1:12" s="458" customFormat="1" ht="27.75" customHeight="1">
      <c r="A108" s="447">
        <v>29</v>
      </c>
      <c r="B108" s="464" t="s">
        <v>282</v>
      </c>
      <c r="C108" s="465">
        <v>0</v>
      </c>
      <c r="D108" s="465">
        <v>694000</v>
      </c>
      <c r="E108" s="465">
        <v>0</v>
      </c>
      <c r="F108" s="449">
        <v>694000</v>
      </c>
      <c r="G108" s="448">
        <v>694000</v>
      </c>
      <c r="H108" s="448">
        <v>100</v>
      </c>
      <c r="I108" s="448">
        <v>0</v>
      </c>
      <c r="J108" s="450" t="s">
        <v>283</v>
      </c>
      <c r="K108" s="447"/>
    </row>
    <row r="109" spans="1:12" s="458" customFormat="1" ht="27.75" customHeight="1">
      <c r="A109" s="447">
        <v>30</v>
      </c>
      <c r="B109" s="464" t="s">
        <v>325</v>
      </c>
      <c r="C109" s="465">
        <v>0</v>
      </c>
      <c r="D109" s="465">
        <v>1334281.1100000001</v>
      </c>
      <c r="E109" s="465">
        <v>253200</v>
      </c>
      <c r="F109" s="449">
        <v>1587481.11</v>
      </c>
      <c r="G109" s="448">
        <v>1587481.11</v>
      </c>
      <c r="H109" s="448">
        <v>100</v>
      </c>
      <c r="I109" s="448">
        <v>0</v>
      </c>
      <c r="J109" s="450" t="s">
        <v>326</v>
      </c>
      <c r="K109" s="447"/>
      <c r="L109" s="444"/>
    </row>
    <row r="110" spans="1:12" s="458" customFormat="1" ht="27.75" customHeight="1">
      <c r="A110" s="447">
        <v>31</v>
      </c>
      <c r="B110" s="464" t="s">
        <v>342</v>
      </c>
      <c r="C110" s="465">
        <v>0</v>
      </c>
      <c r="D110" s="465">
        <v>132500</v>
      </c>
      <c r="E110" s="465">
        <v>82200</v>
      </c>
      <c r="F110" s="449">
        <v>214700</v>
      </c>
      <c r="G110" s="448">
        <v>214700</v>
      </c>
      <c r="H110" s="448">
        <v>100</v>
      </c>
      <c r="I110" s="448">
        <v>0</v>
      </c>
      <c r="J110" s="450" t="s">
        <v>297</v>
      </c>
      <c r="K110" s="447"/>
    </row>
    <row r="111" spans="1:12" s="458" customFormat="1" ht="27.95" customHeight="1">
      <c r="A111" s="447">
        <v>32</v>
      </c>
      <c r="B111" s="464" t="s">
        <v>315</v>
      </c>
      <c r="C111" s="465">
        <v>0</v>
      </c>
      <c r="D111" s="465">
        <v>400000</v>
      </c>
      <c r="E111" s="465">
        <v>547900</v>
      </c>
      <c r="F111" s="449">
        <v>947900</v>
      </c>
      <c r="G111" s="448">
        <v>947900</v>
      </c>
      <c r="H111" s="448">
        <v>100</v>
      </c>
      <c r="I111" s="448">
        <v>0</v>
      </c>
      <c r="J111" s="450" t="s">
        <v>316</v>
      </c>
      <c r="K111" s="447"/>
    </row>
    <row r="112" spans="1:12" s="444" customFormat="1" ht="27.95" customHeight="1">
      <c r="A112" s="447">
        <v>33</v>
      </c>
      <c r="B112" s="464" t="s">
        <v>354</v>
      </c>
      <c r="C112" s="465">
        <v>0</v>
      </c>
      <c r="D112" s="465">
        <v>996271.22</v>
      </c>
      <c r="E112" s="465">
        <v>8000</v>
      </c>
      <c r="F112" s="449">
        <v>1004271.22</v>
      </c>
      <c r="G112" s="449">
        <v>1004271.22</v>
      </c>
      <c r="H112" s="448">
        <v>100</v>
      </c>
      <c r="I112" s="448">
        <v>0</v>
      </c>
      <c r="J112" s="450" t="s">
        <v>355</v>
      </c>
      <c r="K112" s="447"/>
      <c r="L112" s="458"/>
    </row>
    <row r="113" spans="1:12" s="444" customFormat="1" ht="27.95" customHeight="1">
      <c r="A113" s="447">
        <v>34</v>
      </c>
      <c r="B113" s="464" t="s">
        <v>284</v>
      </c>
      <c r="C113" s="465">
        <v>0</v>
      </c>
      <c r="D113" s="465">
        <v>0</v>
      </c>
      <c r="E113" s="465">
        <v>500000</v>
      </c>
      <c r="F113" s="449">
        <v>500000</v>
      </c>
      <c r="G113" s="448">
        <v>500000</v>
      </c>
      <c r="H113" s="448">
        <v>100</v>
      </c>
      <c r="I113" s="448">
        <v>0</v>
      </c>
      <c r="J113" s="450" t="s">
        <v>285</v>
      </c>
      <c r="K113" s="447"/>
      <c r="L113" s="458"/>
    </row>
    <row r="114" spans="1:12" s="458" customFormat="1" ht="27.75" customHeight="1">
      <c r="A114" s="447">
        <v>35</v>
      </c>
      <c r="B114" s="464" t="s">
        <v>356</v>
      </c>
      <c r="C114" s="465">
        <v>0</v>
      </c>
      <c r="D114" s="465">
        <v>8000</v>
      </c>
      <c r="E114" s="465">
        <v>70500</v>
      </c>
      <c r="F114" s="449">
        <v>78500</v>
      </c>
      <c r="G114" s="448">
        <v>78500</v>
      </c>
      <c r="H114" s="448">
        <v>100</v>
      </c>
      <c r="I114" s="448">
        <v>0</v>
      </c>
      <c r="J114" s="450" t="s">
        <v>322</v>
      </c>
      <c r="K114" s="447"/>
    </row>
    <row r="115" spans="1:12" s="458" customFormat="1" ht="27.75" customHeight="1">
      <c r="A115" s="447">
        <v>36</v>
      </c>
      <c r="B115" s="464" t="s">
        <v>357</v>
      </c>
      <c r="C115" s="465">
        <v>0</v>
      </c>
      <c r="D115" s="465">
        <v>500000</v>
      </c>
      <c r="E115" s="465">
        <v>564400</v>
      </c>
      <c r="F115" s="449">
        <v>1064400</v>
      </c>
      <c r="G115" s="448">
        <v>1064400</v>
      </c>
      <c r="H115" s="448">
        <v>100</v>
      </c>
      <c r="I115" s="448">
        <v>0</v>
      </c>
      <c r="J115" s="450" t="s">
        <v>358</v>
      </c>
      <c r="K115" s="468"/>
    </row>
    <row r="116" spans="1:12" s="458" customFormat="1" ht="27.75" customHeight="1">
      <c r="A116" s="447">
        <v>37</v>
      </c>
      <c r="B116" s="464" t="s">
        <v>327</v>
      </c>
      <c r="C116" s="465">
        <v>0</v>
      </c>
      <c r="D116" s="465">
        <v>398300</v>
      </c>
      <c r="E116" s="465">
        <v>418000</v>
      </c>
      <c r="F116" s="449">
        <v>816300</v>
      </c>
      <c r="G116" s="448">
        <v>816300</v>
      </c>
      <c r="H116" s="448">
        <v>100</v>
      </c>
      <c r="I116" s="448">
        <v>0</v>
      </c>
      <c r="J116" s="450" t="s">
        <v>328</v>
      </c>
      <c r="K116" s="447"/>
      <c r="L116" s="444"/>
    </row>
    <row r="117" spans="1:12" s="458" customFormat="1" ht="27.95" customHeight="1">
      <c r="A117" s="447">
        <v>38</v>
      </c>
      <c r="B117" s="464" t="s">
        <v>427</v>
      </c>
      <c r="C117" s="465">
        <v>0</v>
      </c>
      <c r="D117" s="465">
        <v>1584700</v>
      </c>
      <c r="E117" s="465">
        <v>1256100</v>
      </c>
      <c r="F117" s="449">
        <v>2840800</v>
      </c>
      <c r="G117" s="448">
        <v>2840800</v>
      </c>
      <c r="H117" s="448">
        <v>100</v>
      </c>
      <c r="I117" s="448">
        <v>0</v>
      </c>
      <c r="J117" s="450" t="s">
        <v>295</v>
      </c>
      <c r="K117" s="447"/>
    </row>
    <row r="118" spans="1:12" s="458" customFormat="1" ht="27.75" customHeight="1">
      <c r="A118" s="447">
        <v>39</v>
      </c>
      <c r="B118" s="464" t="s">
        <v>286</v>
      </c>
      <c r="C118" s="465">
        <v>0</v>
      </c>
      <c r="D118" s="465">
        <v>465000</v>
      </c>
      <c r="E118" s="465">
        <v>0</v>
      </c>
      <c r="F118" s="449">
        <v>465000</v>
      </c>
      <c r="G118" s="448">
        <v>465000</v>
      </c>
      <c r="H118" s="448">
        <v>100</v>
      </c>
      <c r="I118" s="448">
        <v>0</v>
      </c>
      <c r="J118" s="450" t="s">
        <v>287</v>
      </c>
      <c r="K118" s="447"/>
    </row>
    <row r="119" spans="1:12" s="458" customFormat="1" ht="27.75" customHeight="1">
      <c r="A119" s="447">
        <v>40</v>
      </c>
      <c r="B119" s="464" t="s">
        <v>359</v>
      </c>
      <c r="C119" s="465">
        <v>0</v>
      </c>
      <c r="D119" s="465">
        <v>21000</v>
      </c>
      <c r="E119" s="465">
        <v>0</v>
      </c>
      <c r="F119" s="449">
        <v>21000</v>
      </c>
      <c r="G119" s="448">
        <v>21000</v>
      </c>
      <c r="H119" s="448">
        <v>100</v>
      </c>
      <c r="I119" s="448">
        <v>0</v>
      </c>
      <c r="J119" s="450" t="s">
        <v>308</v>
      </c>
      <c r="K119" s="447"/>
    </row>
    <row r="120" spans="1:12" s="458" customFormat="1" ht="27.75" customHeight="1">
      <c r="A120" s="447">
        <v>41</v>
      </c>
      <c r="B120" s="464" t="s">
        <v>515</v>
      </c>
      <c r="C120" s="465">
        <v>0</v>
      </c>
      <c r="D120" s="465">
        <v>811800</v>
      </c>
      <c r="E120" s="465">
        <v>780000</v>
      </c>
      <c r="F120" s="449">
        <v>1591800</v>
      </c>
      <c r="G120" s="448">
        <v>1591800</v>
      </c>
      <c r="H120" s="448">
        <v>100</v>
      </c>
      <c r="I120" s="448">
        <v>0</v>
      </c>
      <c r="J120" s="450" t="s">
        <v>312</v>
      </c>
      <c r="K120" s="447"/>
    </row>
    <row r="121" spans="1:12" s="458" customFormat="1" ht="27.75" customHeight="1">
      <c r="A121" s="447">
        <v>42</v>
      </c>
      <c r="B121" s="464" t="s">
        <v>298</v>
      </c>
      <c r="C121" s="465">
        <v>0</v>
      </c>
      <c r="D121" s="465">
        <v>934370.47</v>
      </c>
      <c r="E121" s="465">
        <v>227800</v>
      </c>
      <c r="F121" s="449">
        <v>1162170.47</v>
      </c>
      <c r="G121" s="448">
        <v>1162170.47</v>
      </c>
      <c r="H121" s="448">
        <v>100</v>
      </c>
      <c r="I121" s="448">
        <v>0</v>
      </c>
      <c r="J121" s="450" t="s">
        <v>299</v>
      </c>
      <c r="K121" s="447"/>
    </row>
    <row r="122" spans="1:12" s="458" customFormat="1" ht="27.75" customHeight="1">
      <c r="A122" s="447">
        <v>43</v>
      </c>
      <c r="B122" s="464" t="s">
        <v>360</v>
      </c>
      <c r="C122" s="465">
        <v>0</v>
      </c>
      <c r="D122" s="465">
        <v>500000</v>
      </c>
      <c r="E122" s="465">
        <v>0</v>
      </c>
      <c r="F122" s="449">
        <v>500000</v>
      </c>
      <c r="G122" s="448">
        <v>500000</v>
      </c>
      <c r="H122" s="448">
        <v>100</v>
      </c>
      <c r="I122" s="448">
        <v>0</v>
      </c>
      <c r="J122" s="450" t="s">
        <v>312</v>
      </c>
      <c r="K122" s="447"/>
    </row>
    <row r="123" spans="1:12" s="458" customFormat="1" ht="27.75" customHeight="1">
      <c r="A123" s="447">
        <v>44</v>
      </c>
      <c r="B123" s="464" t="s">
        <v>361</v>
      </c>
      <c r="C123" s="465">
        <v>0</v>
      </c>
      <c r="D123" s="465">
        <v>0</v>
      </c>
      <c r="E123" s="465">
        <v>195730</v>
      </c>
      <c r="F123" s="449">
        <v>195730</v>
      </c>
      <c r="G123" s="448">
        <v>195730</v>
      </c>
      <c r="H123" s="448">
        <v>100</v>
      </c>
      <c r="I123" s="448">
        <v>0</v>
      </c>
      <c r="J123" s="450" t="s">
        <v>303</v>
      </c>
      <c r="K123" s="447"/>
    </row>
    <row r="124" spans="1:12" s="458" customFormat="1" ht="27.75" customHeight="1">
      <c r="A124" s="447">
        <v>45</v>
      </c>
      <c r="B124" s="464" t="s">
        <v>320</v>
      </c>
      <c r="C124" s="465">
        <v>0</v>
      </c>
      <c r="D124" s="465">
        <v>380460.4</v>
      </c>
      <c r="E124" s="465">
        <v>104000</v>
      </c>
      <c r="F124" s="449">
        <v>484460.4</v>
      </c>
      <c r="G124" s="448">
        <v>484460.4</v>
      </c>
      <c r="H124" s="448">
        <v>100</v>
      </c>
      <c r="I124" s="448">
        <v>0</v>
      </c>
      <c r="J124" s="450" t="s">
        <v>321</v>
      </c>
      <c r="K124" s="447"/>
    </row>
    <row r="125" spans="1:12" s="458" customFormat="1" ht="27.75" customHeight="1">
      <c r="A125" s="447">
        <v>46</v>
      </c>
      <c r="B125" s="464" t="s">
        <v>336</v>
      </c>
      <c r="C125" s="465">
        <v>0</v>
      </c>
      <c r="D125" s="465">
        <v>74900</v>
      </c>
      <c r="E125" s="465">
        <v>387800</v>
      </c>
      <c r="F125" s="449">
        <v>462700</v>
      </c>
      <c r="G125" s="448">
        <v>462700</v>
      </c>
      <c r="H125" s="448">
        <v>100</v>
      </c>
      <c r="I125" s="448">
        <v>0</v>
      </c>
      <c r="J125" s="450" t="s">
        <v>337</v>
      </c>
      <c r="K125" s="447"/>
    </row>
    <row r="126" spans="1:12" s="458" customFormat="1" ht="27.95" customHeight="1">
      <c r="A126" s="447">
        <v>47</v>
      </c>
      <c r="B126" s="464" t="s">
        <v>293</v>
      </c>
      <c r="C126" s="465">
        <v>0</v>
      </c>
      <c r="D126" s="465">
        <v>775000</v>
      </c>
      <c r="E126" s="465">
        <v>23300</v>
      </c>
      <c r="F126" s="449">
        <v>798300</v>
      </c>
      <c r="G126" s="448">
        <v>798300</v>
      </c>
      <c r="H126" s="448">
        <v>100</v>
      </c>
      <c r="I126" s="448">
        <v>0</v>
      </c>
      <c r="J126" s="450" t="s">
        <v>294</v>
      </c>
      <c r="K126" s="447"/>
    </row>
    <row r="127" spans="1:12" s="458" customFormat="1" ht="27.75" customHeight="1">
      <c r="A127" s="447">
        <v>48</v>
      </c>
      <c r="B127" s="464" t="s">
        <v>344</v>
      </c>
      <c r="C127" s="465">
        <v>0</v>
      </c>
      <c r="D127" s="465">
        <v>0</v>
      </c>
      <c r="E127" s="465">
        <v>362220</v>
      </c>
      <c r="F127" s="449">
        <v>362220</v>
      </c>
      <c r="G127" s="448">
        <v>362220</v>
      </c>
      <c r="H127" s="448">
        <v>100</v>
      </c>
      <c r="I127" s="448">
        <v>0</v>
      </c>
      <c r="J127" s="450" t="s">
        <v>308</v>
      </c>
      <c r="K127" s="447"/>
    </row>
    <row r="128" spans="1:12" s="458" customFormat="1" ht="27.95" customHeight="1">
      <c r="A128" s="447">
        <v>49</v>
      </c>
      <c r="B128" s="464" t="s">
        <v>305</v>
      </c>
      <c r="C128" s="465">
        <v>0</v>
      </c>
      <c r="D128" s="465">
        <v>868600</v>
      </c>
      <c r="E128" s="465">
        <v>360000</v>
      </c>
      <c r="F128" s="449">
        <v>1228600</v>
      </c>
      <c r="G128" s="448">
        <v>1228600</v>
      </c>
      <c r="H128" s="448">
        <v>100</v>
      </c>
      <c r="I128" s="448">
        <v>0</v>
      </c>
      <c r="J128" s="450" t="s">
        <v>306</v>
      </c>
      <c r="K128" s="447"/>
    </row>
    <row r="129" spans="1:12" s="458" customFormat="1" ht="27.75" customHeight="1">
      <c r="A129" s="447">
        <v>50</v>
      </c>
      <c r="B129" s="464" t="s">
        <v>301</v>
      </c>
      <c r="C129" s="465">
        <v>0</v>
      </c>
      <c r="D129" s="465">
        <v>562000</v>
      </c>
      <c r="E129" s="465">
        <v>2186289</v>
      </c>
      <c r="F129" s="449">
        <v>2748289</v>
      </c>
      <c r="G129" s="448">
        <v>2748289</v>
      </c>
      <c r="H129" s="448">
        <v>100</v>
      </c>
      <c r="I129" s="448">
        <v>0</v>
      </c>
      <c r="J129" s="450" t="s">
        <v>302</v>
      </c>
      <c r="K129" s="447"/>
    </row>
    <row r="130" spans="1:12" s="458" customFormat="1" ht="27.75" customHeight="1">
      <c r="A130" s="447">
        <v>51</v>
      </c>
      <c r="B130" s="464" t="s">
        <v>340</v>
      </c>
      <c r="C130" s="465">
        <v>0</v>
      </c>
      <c r="D130" s="465">
        <v>0</v>
      </c>
      <c r="E130" s="465">
        <v>656600</v>
      </c>
      <c r="F130" s="449">
        <v>656600</v>
      </c>
      <c r="G130" s="448">
        <v>656600</v>
      </c>
      <c r="H130" s="448">
        <v>100</v>
      </c>
      <c r="I130" s="448">
        <v>0</v>
      </c>
      <c r="J130" s="450" t="s">
        <v>341</v>
      </c>
      <c r="K130" s="447"/>
    </row>
    <row r="131" spans="1:12" s="702" customFormat="1" ht="27.95" customHeight="1">
      <c r="A131" s="447">
        <v>52</v>
      </c>
      <c r="B131" s="703" t="s">
        <v>516</v>
      </c>
      <c r="C131" s="704">
        <v>0</v>
      </c>
      <c r="D131" s="704">
        <v>0</v>
      </c>
      <c r="E131" s="704">
        <v>416760</v>
      </c>
      <c r="F131" s="705">
        <v>416760</v>
      </c>
      <c r="G131" s="706">
        <v>416760</v>
      </c>
      <c r="H131" s="706">
        <v>100</v>
      </c>
      <c r="I131" s="706">
        <v>0</v>
      </c>
      <c r="J131" s="707" t="s">
        <v>295</v>
      </c>
      <c r="K131" s="708"/>
    </row>
    <row r="132" spans="1:12" s="458" customFormat="1" ht="27.75" customHeight="1">
      <c r="A132" s="447">
        <v>53</v>
      </c>
      <c r="B132" s="464" t="s">
        <v>345</v>
      </c>
      <c r="C132" s="465">
        <v>0</v>
      </c>
      <c r="D132" s="465">
        <v>598159.35999999999</v>
      </c>
      <c r="E132" s="465">
        <v>371820</v>
      </c>
      <c r="F132" s="449">
        <v>969979.36</v>
      </c>
      <c r="G132" s="448">
        <v>969979.36</v>
      </c>
      <c r="H132" s="448">
        <v>100</v>
      </c>
      <c r="I132" s="448">
        <v>0</v>
      </c>
      <c r="J132" s="450" t="s">
        <v>346</v>
      </c>
      <c r="K132" s="447"/>
    </row>
    <row r="133" spans="1:12" s="458" customFormat="1" ht="27.75" customHeight="1">
      <c r="A133" s="447">
        <v>54</v>
      </c>
      <c r="B133" s="464" t="s">
        <v>362</v>
      </c>
      <c r="C133" s="465">
        <v>0</v>
      </c>
      <c r="D133" s="465">
        <v>500000</v>
      </c>
      <c r="E133" s="465">
        <v>147780</v>
      </c>
      <c r="F133" s="449">
        <v>647780</v>
      </c>
      <c r="G133" s="448">
        <v>647780</v>
      </c>
      <c r="H133" s="448">
        <v>100</v>
      </c>
      <c r="I133" s="448">
        <v>0</v>
      </c>
      <c r="J133" s="450" t="s">
        <v>348</v>
      </c>
      <c r="K133" s="447"/>
    </row>
    <row r="134" spans="1:12" s="458" customFormat="1" ht="27.75" customHeight="1">
      <c r="A134" s="447">
        <v>55</v>
      </c>
      <c r="B134" s="464" t="s">
        <v>309</v>
      </c>
      <c r="C134" s="465">
        <v>0</v>
      </c>
      <c r="D134" s="465">
        <v>28000</v>
      </c>
      <c r="E134" s="465">
        <v>747000</v>
      </c>
      <c r="F134" s="449">
        <v>775000</v>
      </c>
      <c r="G134" s="448">
        <v>775000</v>
      </c>
      <c r="H134" s="448">
        <v>100</v>
      </c>
      <c r="I134" s="448">
        <v>0</v>
      </c>
      <c r="J134" s="450" t="s">
        <v>254</v>
      </c>
      <c r="K134" s="447"/>
    </row>
    <row r="135" spans="1:12" s="444" customFormat="1" ht="27.95" customHeight="1">
      <c r="A135" s="447">
        <v>56</v>
      </c>
      <c r="B135" s="464" t="s">
        <v>307</v>
      </c>
      <c r="C135" s="465">
        <v>0</v>
      </c>
      <c r="D135" s="465">
        <v>1056000</v>
      </c>
      <c r="E135" s="465">
        <v>161000</v>
      </c>
      <c r="F135" s="449">
        <v>1217000</v>
      </c>
      <c r="G135" s="448">
        <v>1217000</v>
      </c>
      <c r="H135" s="448">
        <v>100</v>
      </c>
      <c r="I135" s="448">
        <v>0</v>
      </c>
      <c r="J135" s="450" t="s">
        <v>308</v>
      </c>
      <c r="K135" s="447"/>
      <c r="L135" s="458"/>
    </row>
    <row r="136" spans="1:12" s="458" customFormat="1" ht="27.75" customHeight="1">
      <c r="A136" s="447">
        <v>57</v>
      </c>
      <c r="B136" s="464" t="s">
        <v>296</v>
      </c>
      <c r="C136" s="465">
        <v>0</v>
      </c>
      <c r="D136" s="465">
        <v>862600</v>
      </c>
      <c r="E136" s="465">
        <v>102300</v>
      </c>
      <c r="F136" s="449">
        <v>964900</v>
      </c>
      <c r="G136" s="448">
        <v>964900</v>
      </c>
      <c r="H136" s="448">
        <v>100</v>
      </c>
      <c r="I136" s="448">
        <v>0</v>
      </c>
      <c r="J136" s="450" t="s">
        <v>297</v>
      </c>
      <c r="K136" s="447"/>
    </row>
    <row r="137" spans="1:12" s="458" customFormat="1" ht="28.5" customHeight="1">
      <c r="A137" s="447">
        <v>58</v>
      </c>
      <c r="B137" s="464" t="s">
        <v>363</v>
      </c>
      <c r="C137" s="465">
        <v>0</v>
      </c>
      <c r="D137" s="465">
        <v>400000</v>
      </c>
      <c r="E137" s="465">
        <v>0</v>
      </c>
      <c r="F137" s="449">
        <v>400000</v>
      </c>
      <c r="G137" s="448">
        <v>400000</v>
      </c>
      <c r="H137" s="448">
        <v>100</v>
      </c>
      <c r="I137" s="448">
        <v>0</v>
      </c>
      <c r="J137" s="450" t="s">
        <v>364</v>
      </c>
      <c r="K137" s="447"/>
    </row>
    <row r="138" spans="1:12" s="458" customFormat="1" ht="27.95" customHeight="1">
      <c r="A138" s="447">
        <v>59</v>
      </c>
      <c r="B138" s="464" t="s">
        <v>318</v>
      </c>
      <c r="C138" s="465">
        <v>0</v>
      </c>
      <c r="D138" s="465">
        <v>1080575.08</v>
      </c>
      <c r="E138" s="465">
        <v>2880700</v>
      </c>
      <c r="F138" s="449">
        <v>3961275.08</v>
      </c>
      <c r="G138" s="448">
        <v>3961275.08</v>
      </c>
      <c r="H138" s="448">
        <v>100</v>
      </c>
      <c r="I138" s="448">
        <v>0</v>
      </c>
      <c r="J138" s="450" t="s">
        <v>319</v>
      </c>
      <c r="K138" s="447"/>
    </row>
    <row r="139" spans="1:12" s="444" customFormat="1" ht="27.75" customHeight="1">
      <c r="A139" s="453"/>
      <c r="B139" s="457"/>
      <c r="C139" s="454"/>
      <c r="D139" s="455"/>
      <c r="E139" s="455"/>
      <c r="F139" s="454"/>
      <c r="G139" s="455"/>
      <c r="H139" s="454"/>
      <c r="I139" s="454"/>
      <c r="J139" s="456"/>
      <c r="K139" s="453"/>
      <c r="L139" s="458"/>
    </row>
    <row r="140" spans="1:12" s="470" customFormat="1" ht="33" customHeight="1">
      <c r="A140" s="459">
        <v>3</v>
      </c>
      <c r="B140" s="459" t="s">
        <v>258</v>
      </c>
      <c r="C140" s="471">
        <v>0</v>
      </c>
      <c r="D140" s="471">
        <v>574927</v>
      </c>
      <c r="E140" s="471">
        <v>1394780</v>
      </c>
      <c r="F140" s="471">
        <v>1969707</v>
      </c>
      <c r="G140" s="471">
        <v>1969707</v>
      </c>
      <c r="H140" s="471">
        <v>100</v>
      </c>
      <c r="I140" s="471">
        <v>0</v>
      </c>
      <c r="J140" s="459"/>
      <c r="K140" s="459"/>
    </row>
    <row r="141" spans="1:12" s="433" customFormat="1" ht="27.95" customHeight="1">
      <c r="A141" s="445">
        <v>1</v>
      </c>
      <c r="B141" s="472" t="s">
        <v>368</v>
      </c>
      <c r="C141" s="463">
        <v>0</v>
      </c>
      <c r="D141" s="463">
        <v>0</v>
      </c>
      <c r="E141" s="463">
        <v>87500</v>
      </c>
      <c r="F141" s="463">
        <v>87500</v>
      </c>
      <c r="G141" s="463">
        <v>87500</v>
      </c>
      <c r="H141" s="463">
        <v>100</v>
      </c>
      <c r="I141" s="463">
        <v>0</v>
      </c>
      <c r="J141" s="446" t="s">
        <v>339</v>
      </c>
      <c r="K141" s="445"/>
    </row>
    <row r="142" spans="1:12" s="433" customFormat="1" ht="27.95" customHeight="1">
      <c r="A142" s="447">
        <v>2</v>
      </c>
      <c r="B142" s="451" t="s">
        <v>369</v>
      </c>
      <c r="C142" s="465">
        <v>0</v>
      </c>
      <c r="D142" s="465">
        <v>120400</v>
      </c>
      <c r="E142" s="465">
        <v>66640</v>
      </c>
      <c r="F142" s="465">
        <v>187040</v>
      </c>
      <c r="G142" s="465">
        <v>187040</v>
      </c>
      <c r="H142" s="465">
        <v>100</v>
      </c>
      <c r="I142" s="465">
        <v>0</v>
      </c>
      <c r="J142" s="450" t="s">
        <v>364</v>
      </c>
      <c r="K142" s="447"/>
    </row>
    <row r="143" spans="1:12" s="433" customFormat="1" ht="27.95" customHeight="1">
      <c r="A143" s="447">
        <v>3</v>
      </c>
      <c r="B143" s="451" t="s">
        <v>370</v>
      </c>
      <c r="C143" s="465">
        <v>0</v>
      </c>
      <c r="D143" s="465">
        <v>206027</v>
      </c>
      <c r="E143" s="465">
        <v>195790</v>
      </c>
      <c r="F143" s="465">
        <v>401817</v>
      </c>
      <c r="G143" s="465">
        <v>401817</v>
      </c>
      <c r="H143" s="465">
        <v>100</v>
      </c>
      <c r="I143" s="465">
        <v>0</v>
      </c>
      <c r="J143" s="450" t="s">
        <v>353</v>
      </c>
      <c r="K143" s="447"/>
    </row>
    <row r="144" spans="1:12" s="433" customFormat="1" ht="27.95" customHeight="1">
      <c r="A144" s="447">
        <v>4</v>
      </c>
      <c r="B144" s="451" t="s">
        <v>366</v>
      </c>
      <c r="C144" s="465">
        <v>0</v>
      </c>
      <c r="D144" s="465">
        <v>0</v>
      </c>
      <c r="E144" s="465">
        <v>715000</v>
      </c>
      <c r="F144" s="465">
        <v>715000</v>
      </c>
      <c r="G144" s="465">
        <v>715000</v>
      </c>
      <c r="H144" s="465">
        <v>100</v>
      </c>
      <c r="I144" s="465">
        <v>0</v>
      </c>
      <c r="J144" s="450" t="s">
        <v>308</v>
      </c>
      <c r="K144" s="447"/>
    </row>
    <row r="145" spans="1:12" s="433" customFormat="1" ht="27.95" customHeight="1">
      <c r="A145" s="447">
        <v>5</v>
      </c>
      <c r="B145" s="451" t="s">
        <v>367</v>
      </c>
      <c r="C145" s="465">
        <v>0</v>
      </c>
      <c r="D145" s="465">
        <v>248500</v>
      </c>
      <c r="E145" s="465">
        <v>110500</v>
      </c>
      <c r="F145" s="465">
        <v>359000</v>
      </c>
      <c r="G145" s="465">
        <v>359000</v>
      </c>
      <c r="H145" s="465">
        <v>100</v>
      </c>
      <c r="I145" s="465">
        <v>0</v>
      </c>
      <c r="J145" s="450" t="s">
        <v>330</v>
      </c>
      <c r="K145" s="447"/>
    </row>
    <row r="146" spans="1:12" s="433" customFormat="1" ht="27.95" customHeight="1">
      <c r="A146" s="447">
        <v>6</v>
      </c>
      <c r="B146" s="451" t="s">
        <v>365</v>
      </c>
      <c r="C146" s="465">
        <v>0</v>
      </c>
      <c r="D146" s="465">
        <v>0</v>
      </c>
      <c r="E146" s="465">
        <v>219350</v>
      </c>
      <c r="F146" s="465">
        <v>219350</v>
      </c>
      <c r="G146" s="465">
        <v>219350</v>
      </c>
      <c r="H146" s="465">
        <v>100</v>
      </c>
      <c r="I146" s="465">
        <v>0</v>
      </c>
      <c r="J146" s="450" t="s">
        <v>295</v>
      </c>
      <c r="K146" s="447"/>
    </row>
    <row r="147" spans="1:12" s="433" customFormat="1" ht="27.95" customHeight="1">
      <c r="A147" s="453"/>
      <c r="B147" s="473"/>
      <c r="C147" s="467"/>
      <c r="D147" s="467"/>
      <c r="E147" s="467"/>
      <c r="F147" s="467"/>
      <c r="G147" s="467"/>
      <c r="H147" s="467"/>
      <c r="I147" s="467"/>
      <c r="J147" s="456"/>
      <c r="K147" s="453"/>
    </row>
    <row r="148" spans="1:12" s="470" customFormat="1" ht="33" customHeight="1">
      <c r="A148" s="459">
        <v>4</v>
      </c>
      <c r="B148" s="459" t="s">
        <v>371</v>
      </c>
      <c r="C148" s="471">
        <v>0</v>
      </c>
      <c r="D148" s="471">
        <v>54258000</v>
      </c>
      <c r="E148" s="471">
        <v>0</v>
      </c>
      <c r="F148" s="471">
        <v>54258000</v>
      </c>
      <c r="G148" s="471">
        <v>54258000</v>
      </c>
      <c r="H148" s="471">
        <v>100</v>
      </c>
      <c r="I148" s="471">
        <v>0</v>
      </c>
      <c r="J148" s="459"/>
      <c r="K148" s="459"/>
    </row>
    <row r="149" spans="1:12" s="433" customFormat="1" ht="68.25" customHeight="1">
      <c r="A149" s="445">
        <v>1</v>
      </c>
      <c r="B149" s="472" t="s">
        <v>202</v>
      </c>
      <c r="C149" s="463">
        <v>0</v>
      </c>
      <c r="D149" s="463">
        <v>37636000</v>
      </c>
      <c r="E149" s="463">
        <v>0</v>
      </c>
      <c r="F149" s="463">
        <v>37636000</v>
      </c>
      <c r="G149" s="463">
        <v>37636000</v>
      </c>
      <c r="H149" s="463">
        <v>100</v>
      </c>
      <c r="I149" s="463">
        <v>0</v>
      </c>
      <c r="J149" s="445" t="s">
        <v>373</v>
      </c>
      <c r="K149" s="445" t="s">
        <v>184</v>
      </c>
    </row>
    <row r="150" spans="1:12" s="433" customFormat="1" ht="81" customHeight="1">
      <c r="A150" s="474">
        <v>2</v>
      </c>
      <c r="B150" s="475" t="s">
        <v>201</v>
      </c>
      <c r="C150" s="476">
        <v>0</v>
      </c>
      <c r="D150" s="476">
        <v>980000</v>
      </c>
      <c r="E150" s="476">
        <v>0</v>
      </c>
      <c r="F150" s="465">
        <v>980000</v>
      </c>
      <c r="G150" s="476">
        <v>980000</v>
      </c>
      <c r="H150" s="465">
        <v>100</v>
      </c>
      <c r="I150" s="465">
        <v>0</v>
      </c>
      <c r="J150" s="474" t="s">
        <v>372</v>
      </c>
      <c r="K150" s="474" t="s">
        <v>53</v>
      </c>
    </row>
    <row r="151" spans="1:12" s="433" customFormat="1" ht="81">
      <c r="A151" s="447">
        <v>3</v>
      </c>
      <c r="B151" s="451" t="s">
        <v>200</v>
      </c>
      <c r="C151" s="465">
        <v>0</v>
      </c>
      <c r="D151" s="465">
        <v>15642000</v>
      </c>
      <c r="E151" s="465">
        <v>0</v>
      </c>
      <c r="F151" s="465">
        <v>15642000</v>
      </c>
      <c r="G151" s="465">
        <v>15642000</v>
      </c>
      <c r="H151" s="465">
        <v>100</v>
      </c>
      <c r="I151" s="465">
        <v>0</v>
      </c>
      <c r="J151" s="447" t="s">
        <v>333</v>
      </c>
      <c r="K151" s="447" t="s">
        <v>184</v>
      </c>
    </row>
    <row r="152" spans="1:12" s="433" customFormat="1" ht="33" customHeight="1">
      <c r="A152" s="453"/>
      <c r="B152" s="466"/>
      <c r="C152" s="467"/>
      <c r="D152" s="467"/>
      <c r="E152" s="467"/>
      <c r="F152" s="467"/>
      <c r="G152" s="467"/>
      <c r="H152" s="467"/>
      <c r="I152" s="467"/>
      <c r="J152" s="453"/>
      <c r="K152" s="453"/>
    </row>
    <row r="153" spans="1:12" s="437" customFormat="1" ht="33" customHeight="1">
      <c r="B153" s="433"/>
      <c r="C153" s="477"/>
      <c r="D153" s="477"/>
      <c r="E153" s="478"/>
      <c r="F153" s="478"/>
      <c r="G153" s="478"/>
      <c r="H153" s="478"/>
      <c r="I153" s="478"/>
      <c r="L153" s="444"/>
    </row>
    <row r="154" spans="1:12" s="437" customFormat="1" ht="33" customHeight="1">
      <c r="B154" s="433"/>
      <c r="C154" s="477"/>
      <c r="D154" s="477"/>
      <c r="E154" s="478"/>
      <c r="F154" s="478"/>
      <c r="G154" s="478"/>
      <c r="H154" s="478"/>
      <c r="I154" s="478"/>
      <c r="L154" s="444"/>
    </row>
    <row r="155" spans="1:12" s="437" customFormat="1" ht="33" customHeight="1">
      <c r="B155" s="433"/>
      <c r="C155" s="477"/>
      <c r="D155" s="477"/>
      <c r="E155" s="478"/>
      <c r="F155" s="478"/>
      <c r="G155" s="478"/>
      <c r="H155" s="478"/>
      <c r="I155" s="478"/>
      <c r="L155" s="444"/>
    </row>
    <row r="156" spans="1:12" s="437" customFormat="1" ht="33" customHeight="1">
      <c r="B156" s="433"/>
      <c r="C156" s="477"/>
      <c r="D156" s="477"/>
      <c r="E156" s="478"/>
      <c r="F156" s="478"/>
      <c r="G156" s="478"/>
      <c r="H156" s="478"/>
      <c r="I156" s="478"/>
      <c r="L156" s="444"/>
    </row>
    <row r="157" spans="1:12" s="437" customFormat="1" ht="33" customHeight="1">
      <c r="B157" s="433"/>
      <c r="C157" s="477"/>
      <c r="D157" s="477"/>
      <c r="E157" s="478"/>
      <c r="F157" s="478"/>
      <c r="G157" s="478"/>
      <c r="H157" s="478"/>
      <c r="I157" s="478"/>
      <c r="L157" s="444"/>
    </row>
    <row r="158" spans="1:12" s="437" customFormat="1" ht="33" customHeight="1">
      <c r="B158" s="433"/>
      <c r="C158" s="477"/>
      <c r="D158" s="477"/>
      <c r="E158" s="478"/>
      <c r="F158" s="478"/>
      <c r="G158" s="478"/>
      <c r="H158" s="478"/>
      <c r="I158" s="478"/>
      <c r="L158" s="444"/>
    </row>
    <row r="159" spans="1:12" s="437" customFormat="1" ht="33" customHeight="1">
      <c r="B159" s="433"/>
      <c r="C159" s="477"/>
      <c r="D159" s="477"/>
      <c r="E159" s="478"/>
      <c r="F159" s="478"/>
      <c r="G159" s="478"/>
      <c r="H159" s="478"/>
      <c r="I159" s="478"/>
      <c r="L159" s="444"/>
    </row>
    <row r="160" spans="1:12" s="437" customFormat="1" ht="33" customHeight="1">
      <c r="B160" s="433"/>
      <c r="C160" s="477"/>
      <c r="D160" s="477"/>
      <c r="E160" s="478"/>
      <c r="F160" s="478"/>
      <c r="G160" s="478"/>
      <c r="H160" s="478"/>
      <c r="I160" s="478"/>
      <c r="L160" s="444"/>
    </row>
    <row r="161" spans="1:12" s="437" customFormat="1" ht="33" customHeight="1">
      <c r="B161" s="433"/>
      <c r="C161" s="477"/>
      <c r="D161" s="477"/>
      <c r="E161" s="478"/>
      <c r="F161" s="478"/>
      <c r="G161" s="478"/>
      <c r="H161" s="478"/>
      <c r="I161" s="478"/>
      <c r="L161" s="444"/>
    </row>
    <row r="162" spans="1:12" s="437" customFormat="1" ht="33" customHeight="1">
      <c r="B162" s="433"/>
      <c r="C162" s="477"/>
      <c r="D162" s="477"/>
      <c r="E162" s="478"/>
      <c r="F162" s="478"/>
      <c r="G162" s="478"/>
      <c r="H162" s="478"/>
      <c r="I162" s="478"/>
      <c r="L162" s="444"/>
    </row>
    <row r="163" spans="1:12" s="437" customFormat="1" ht="33" customHeight="1">
      <c r="B163" s="433"/>
      <c r="C163" s="477"/>
      <c r="D163" s="477"/>
      <c r="E163" s="478"/>
      <c r="F163" s="478"/>
      <c r="G163" s="478"/>
      <c r="H163" s="478"/>
      <c r="I163" s="478"/>
      <c r="L163" s="444"/>
    </row>
    <row r="164" spans="1:12" s="437" customFormat="1" ht="33" customHeight="1">
      <c r="B164" s="433"/>
      <c r="C164" s="477"/>
      <c r="D164" s="477"/>
      <c r="E164" s="478"/>
      <c r="F164" s="478"/>
      <c r="G164" s="478"/>
      <c r="H164" s="478"/>
      <c r="I164" s="478"/>
      <c r="L164" s="444"/>
    </row>
    <row r="165" spans="1:12" s="437" customFormat="1" ht="33" customHeight="1">
      <c r="B165" s="433"/>
      <c r="C165" s="477"/>
      <c r="D165" s="477"/>
      <c r="E165" s="478"/>
      <c r="F165" s="478"/>
      <c r="G165" s="478"/>
      <c r="H165" s="478"/>
      <c r="I165" s="478"/>
      <c r="L165" s="444"/>
    </row>
    <row r="166" spans="1:12" s="478" customFormat="1" ht="33" customHeight="1">
      <c r="A166" s="437"/>
      <c r="B166" s="433"/>
      <c r="C166" s="477"/>
      <c r="D166" s="477"/>
      <c r="J166" s="437"/>
      <c r="K166" s="437"/>
      <c r="L166" s="444"/>
    </row>
    <row r="167" spans="1:12" s="478" customFormat="1" ht="33" customHeight="1">
      <c r="A167" s="437"/>
      <c r="B167" s="433"/>
      <c r="C167" s="477"/>
      <c r="D167" s="477"/>
      <c r="J167" s="437"/>
      <c r="K167" s="437"/>
      <c r="L167" s="444"/>
    </row>
    <row r="168" spans="1:12" s="479" customFormat="1" ht="33" customHeight="1">
      <c r="A168" s="437"/>
      <c r="B168" s="433"/>
      <c r="C168" s="477"/>
      <c r="D168" s="477"/>
      <c r="J168" s="437"/>
      <c r="K168" s="480"/>
      <c r="L168" s="452"/>
    </row>
    <row r="169" spans="1:12" s="479" customFormat="1" ht="33" customHeight="1">
      <c r="A169" s="437"/>
      <c r="B169" s="433"/>
      <c r="C169" s="477"/>
      <c r="D169" s="477"/>
      <c r="J169" s="437"/>
      <c r="K169" s="480"/>
      <c r="L169" s="452"/>
    </row>
    <row r="170" spans="1:12" s="479" customFormat="1" ht="33" customHeight="1">
      <c r="A170" s="437"/>
      <c r="B170" s="433"/>
      <c r="C170" s="477"/>
      <c r="D170" s="477"/>
      <c r="J170" s="437"/>
      <c r="K170" s="480"/>
      <c r="L170" s="452"/>
    </row>
    <row r="171" spans="1:12" s="479" customFormat="1" ht="33" customHeight="1">
      <c r="A171" s="437"/>
      <c r="B171" s="433"/>
      <c r="C171" s="477"/>
      <c r="D171" s="477"/>
      <c r="J171" s="437"/>
      <c r="K171" s="480"/>
      <c r="L171" s="452"/>
    </row>
    <row r="172" spans="1:12" s="479" customFormat="1" ht="33" customHeight="1">
      <c r="A172" s="437"/>
      <c r="B172" s="433"/>
      <c r="C172" s="477"/>
      <c r="D172" s="477"/>
      <c r="J172" s="437"/>
      <c r="K172" s="480"/>
      <c r="L172" s="452"/>
    </row>
    <row r="173" spans="1:12" s="479" customFormat="1" ht="33" customHeight="1">
      <c r="A173" s="437"/>
      <c r="B173" s="433"/>
      <c r="C173" s="477"/>
      <c r="D173" s="477"/>
      <c r="J173" s="437"/>
      <c r="K173" s="480"/>
      <c r="L173" s="452"/>
    </row>
    <row r="174" spans="1:12" s="479" customFormat="1" ht="33" customHeight="1">
      <c r="A174" s="437"/>
      <c r="B174" s="433"/>
      <c r="C174" s="477"/>
      <c r="D174" s="477"/>
      <c r="J174" s="437"/>
      <c r="K174" s="480"/>
      <c r="L174" s="452"/>
    </row>
    <row r="175" spans="1:12" s="479" customFormat="1" ht="33" customHeight="1">
      <c r="A175" s="437"/>
      <c r="B175" s="433"/>
      <c r="C175" s="477"/>
      <c r="D175" s="477"/>
      <c r="J175" s="437"/>
      <c r="K175" s="480"/>
      <c r="L175" s="452"/>
    </row>
    <row r="176" spans="1:12" s="479" customFormat="1" ht="33" customHeight="1">
      <c r="A176" s="437"/>
      <c r="B176" s="433"/>
      <c r="C176" s="477"/>
      <c r="D176" s="477"/>
      <c r="J176" s="437"/>
      <c r="K176" s="480"/>
      <c r="L176" s="452"/>
    </row>
    <row r="177" spans="1:12" s="479" customFormat="1" ht="33" customHeight="1">
      <c r="A177" s="437"/>
      <c r="B177" s="433"/>
      <c r="C177" s="477"/>
      <c r="D177" s="477"/>
      <c r="J177" s="437"/>
      <c r="K177" s="480"/>
      <c r="L177" s="452"/>
    </row>
    <row r="178" spans="1:12" s="479" customFormat="1" ht="33" customHeight="1">
      <c r="A178" s="437"/>
      <c r="B178" s="433"/>
      <c r="C178" s="477"/>
      <c r="D178" s="477"/>
      <c r="J178" s="437"/>
      <c r="K178" s="480"/>
      <c r="L178" s="452"/>
    </row>
    <row r="179" spans="1:12" s="479" customFormat="1" ht="33" customHeight="1">
      <c r="A179" s="437"/>
      <c r="B179" s="433"/>
      <c r="C179" s="477"/>
      <c r="D179" s="477"/>
      <c r="J179" s="437"/>
      <c r="K179" s="480"/>
      <c r="L179" s="452"/>
    </row>
    <row r="180" spans="1:12" s="479" customFormat="1" ht="33" customHeight="1">
      <c r="A180" s="437"/>
      <c r="B180" s="433"/>
      <c r="C180" s="477"/>
      <c r="D180" s="477"/>
      <c r="J180" s="437"/>
      <c r="K180" s="480"/>
      <c r="L180" s="452"/>
    </row>
    <row r="181" spans="1:12" s="479" customFormat="1" ht="33" customHeight="1">
      <c r="A181" s="437"/>
      <c r="B181" s="433"/>
      <c r="C181" s="477"/>
      <c r="D181" s="477"/>
      <c r="J181" s="437"/>
      <c r="K181" s="480"/>
      <c r="L181" s="452"/>
    </row>
    <row r="182" spans="1:12" s="452" customFormat="1" ht="33" customHeight="1">
      <c r="A182" s="437"/>
      <c r="B182" s="433"/>
      <c r="C182" s="477"/>
      <c r="D182" s="477"/>
      <c r="E182" s="479"/>
      <c r="F182" s="479"/>
      <c r="G182" s="479"/>
      <c r="H182" s="479"/>
      <c r="I182" s="479"/>
      <c r="J182" s="437"/>
      <c r="K182" s="480"/>
    </row>
    <row r="183" spans="1:12" s="452" customFormat="1" ht="33" customHeight="1">
      <c r="A183" s="437"/>
      <c r="B183" s="433"/>
      <c r="C183" s="477"/>
      <c r="D183" s="477"/>
      <c r="E183" s="479"/>
      <c r="F183" s="479"/>
      <c r="G183" s="479"/>
      <c r="H183" s="479"/>
      <c r="I183" s="479"/>
      <c r="J183" s="437"/>
      <c r="K183" s="480"/>
    </row>
    <row r="184" spans="1:12" s="452" customFormat="1" ht="33" customHeight="1">
      <c r="A184" s="437"/>
      <c r="B184" s="433"/>
      <c r="C184" s="477"/>
      <c r="D184" s="477"/>
      <c r="E184" s="479"/>
      <c r="F184" s="479"/>
      <c r="G184" s="479"/>
      <c r="H184" s="479"/>
      <c r="I184" s="479"/>
      <c r="J184" s="437"/>
      <c r="K184" s="480"/>
    </row>
    <row r="185" spans="1:12" s="452" customFormat="1" ht="33" customHeight="1">
      <c r="A185" s="437"/>
      <c r="B185" s="433"/>
      <c r="C185" s="477"/>
      <c r="D185" s="477"/>
      <c r="E185" s="479"/>
      <c r="F185" s="479"/>
      <c r="G185" s="479"/>
      <c r="H185" s="479"/>
      <c r="I185" s="479"/>
      <c r="J185" s="437"/>
      <c r="K185" s="480"/>
    </row>
    <row r="186" spans="1:12" s="452" customFormat="1" ht="33" customHeight="1">
      <c r="A186" s="437"/>
      <c r="B186" s="433"/>
      <c r="C186" s="477"/>
      <c r="D186" s="477"/>
      <c r="E186" s="479"/>
      <c r="F186" s="479"/>
      <c r="G186" s="479"/>
      <c r="H186" s="479"/>
      <c r="I186" s="479"/>
      <c r="J186" s="437"/>
      <c r="K186" s="480"/>
    </row>
    <row r="187" spans="1:12" s="452" customFormat="1" ht="33" customHeight="1">
      <c r="A187" s="437"/>
      <c r="B187" s="433"/>
      <c r="C187" s="477"/>
      <c r="D187" s="477"/>
      <c r="E187" s="479"/>
      <c r="F187" s="479"/>
      <c r="G187" s="479"/>
      <c r="H187" s="479"/>
      <c r="I187" s="479"/>
      <c r="J187" s="437"/>
      <c r="K187" s="480"/>
    </row>
    <row r="188" spans="1:12" s="452" customFormat="1" ht="33" customHeight="1">
      <c r="A188" s="437"/>
      <c r="B188" s="433"/>
      <c r="C188" s="477"/>
      <c r="D188" s="477"/>
      <c r="E188" s="479"/>
      <c r="F188" s="479"/>
      <c r="G188" s="479"/>
      <c r="H188" s="479"/>
      <c r="I188" s="479"/>
      <c r="J188" s="437"/>
      <c r="K188" s="480"/>
    </row>
    <row r="189" spans="1:12" s="452" customFormat="1" ht="33" customHeight="1">
      <c r="A189" s="437"/>
      <c r="B189" s="433"/>
      <c r="C189" s="477"/>
      <c r="D189" s="477"/>
      <c r="E189" s="479"/>
      <c r="F189" s="479"/>
      <c r="G189" s="479"/>
      <c r="H189" s="479"/>
      <c r="I189" s="479"/>
      <c r="J189" s="437"/>
      <c r="K189" s="480"/>
    </row>
    <row r="190" spans="1:12" s="452" customFormat="1" ht="33" customHeight="1">
      <c r="A190" s="437"/>
      <c r="B190" s="433"/>
      <c r="C190" s="477"/>
      <c r="D190" s="477"/>
      <c r="E190" s="479"/>
      <c r="F190" s="479"/>
      <c r="G190" s="479"/>
      <c r="H190" s="479"/>
      <c r="I190" s="479"/>
      <c r="J190" s="437"/>
      <c r="K190" s="480"/>
    </row>
    <row r="191" spans="1:12" s="452" customFormat="1" ht="33" customHeight="1">
      <c r="A191" s="437"/>
      <c r="B191" s="433"/>
      <c r="C191" s="477"/>
      <c r="D191" s="477"/>
      <c r="E191" s="479"/>
      <c r="F191" s="479"/>
      <c r="G191" s="479"/>
      <c r="H191" s="479"/>
      <c r="I191" s="479"/>
      <c r="J191" s="437"/>
      <c r="K191" s="480"/>
    </row>
    <row r="192" spans="1:12" s="452" customFormat="1" ht="33" customHeight="1">
      <c r="A192" s="437"/>
      <c r="B192" s="433"/>
      <c r="C192" s="477"/>
      <c r="D192" s="477"/>
      <c r="E192" s="481"/>
      <c r="F192" s="481"/>
      <c r="G192" s="481"/>
      <c r="H192" s="481"/>
      <c r="I192" s="481"/>
      <c r="J192" s="437"/>
      <c r="K192" s="480"/>
    </row>
    <row r="193" spans="1:11" s="452" customFormat="1" ht="33" customHeight="1">
      <c r="A193" s="437"/>
      <c r="B193" s="433"/>
      <c r="C193" s="477"/>
      <c r="D193" s="477"/>
      <c r="E193" s="481"/>
      <c r="F193" s="481"/>
      <c r="G193" s="481"/>
      <c r="H193" s="481"/>
      <c r="I193" s="481"/>
      <c r="J193" s="437"/>
      <c r="K193" s="480"/>
    </row>
    <row r="194" spans="1:11" s="452" customFormat="1" ht="33" customHeight="1">
      <c r="A194" s="437"/>
      <c r="B194" s="433"/>
      <c r="C194" s="477"/>
      <c r="D194" s="477"/>
      <c r="E194" s="481"/>
      <c r="F194" s="481"/>
      <c r="G194" s="481"/>
      <c r="H194" s="481"/>
      <c r="I194" s="481"/>
      <c r="J194" s="437"/>
      <c r="K194" s="480"/>
    </row>
    <row r="195" spans="1:11" ht="33" customHeight="1">
      <c r="C195" s="484"/>
      <c r="D195" s="484"/>
      <c r="E195" s="89"/>
      <c r="F195" s="89"/>
      <c r="G195" s="89"/>
      <c r="H195" s="89"/>
      <c r="I195" s="89"/>
    </row>
    <row r="196" spans="1:11" ht="33" customHeight="1">
      <c r="C196" s="484"/>
      <c r="D196" s="484"/>
      <c r="E196" s="89"/>
      <c r="F196" s="89"/>
      <c r="G196" s="89"/>
      <c r="H196" s="89"/>
      <c r="I196" s="89"/>
    </row>
    <row r="197" spans="1:11" ht="33" customHeight="1">
      <c r="C197" s="484"/>
      <c r="D197" s="484"/>
      <c r="E197" s="89"/>
      <c r="F197" s="89"/>
      <c r="G197" s="89"/>
      <c r="H197" s="89"/>
      <c r="I197" s="89"/>
    </row>
    <row r="198" spans="1:11" ht="33" customHeight="1">
      <c r="C198" s="484"/>
      <c r="D198" s="484"/>
      <c r="E198" s="89"/>
      <c r="F198" s="89"/>
      <c r="G198" s="89"/>
      <c r="H198" s="89"/>
      <c r="I198" s="89"/>
    </row>
    <row r="199" spans="1:11" ht="33" customHeight="1">
      <c r="C199" s="484"/>
      <c r="D199" s="484"/>
      <c r="E199" s="89"/>
      <c r="F199" s="89"/>
      <c r="G199" s="89"/>
      <c r="H199" s="89"/>
      <c r="I199" s="89"/>
    </row>
    <row r="200" spans="1:11" ht="33" customHeight="1">
      <c r="C200" s="484"/>
      <c r="D200" s="484"/>
      <c r="E200" s="89"/>
      <c r="F200" s="89"/>
      <c r="G200" s="89"/>
      <c r="H200" s="89"/>
      <c r="I200" s="89"/>
    </row>
    <row r="201" spans="1:11" ht="33" customHeight="1">
      <c r="C201" s="484"/>
      <c r="D201" s="484"/>
      <c r="E201" s="89"/>
      <c r="F201" s="89"/>
      <c r="G201" s="89"/>
      <c r="H201" s="89"/>
      <c r="I201" s="89"/>
    </row>
    <row r="202" spans="1:11" ht="33" customHeight="1">
      <c r="C202" s="484"/>
      <c r="D202" s="484"/>
      <c r="E202" s="89"/>
      <c r="F202" s="89"/>
      <c r="G202" s="89"/>
      <c r="H202" s="89"/>
      <c r="I202" s="89"/>
    </row>
    <row r="203" spans="1:11" ht="33" customHeight="1">
      <c r="C203" s="484"/>
      <c r="D203" s="484"/>
      <c r="E203" s="89"/>
      <c r="F203" s="89"/>
      <c r="G203" s="89"/>
      <c r="H203" s="89"/>
      <c r="I203" s="89"/>
    </row>
    <row r="204" spans="1:11" ht="33" customHeight="1">
      <c r="C204" s="484"/>
      <c r="D204" s="484"/>
      <c r="E204" s="89"/>
      <c r="F204" s="89"/>
      <c r="G204" s="89"/>
      <c r="H204" s="89"/>
      <c r="I204" s="89"/>
    </row>
    <row r="205" spans="1:11" ht="33" customHeight="1">
      <c r="C205" s="484"/>
      <c r="D205" s="484"/>
      <c r="E205" s="89"/>
      <c r="F205" s="89"/>
      <c r="G205" s="89"/>
      <c r="H205" s="89"/>
      <c r="I205" s="89"/>
    </row>
    <row r="206" spans="1:11" ht="33" customHeight="1">
      <c r="C206" s="484"/>
      <c r="D206" s="484"/>
      <c r="E206" s="89"/>
      <c r="F206" s="89"/>
      <c r="G206" s="89"/>
      <c r="H206" s="89"/>
      <c r="I206" s="89"/>
    </row>
    <row r="207" spans="1:11" ht="33" customHeight="1">
      <c r="C207" s="484"/>
      <c r="D207" s="484"/>
      <c r="E207" s="89"/>
      <c r="F207" s="89"/>
      <c r="G207" s="89"/>
      <c r="H207" s="89"/>
      <c r="I207" s="89"/>
    </row>
    <row r="208" spans="1:11" ht="33" customHeight="1">
      <c r="C208" s="484"/>
      <c r="D208" s="484"/>
      <c r="E208" s="89"/>
      <c r="F208" s="89"/>
      <c r="G208" s="89"/>
      <c r="H208" s="89"/>
      <c r="I208" s="89"/>
    </row>
    <row r="209" spans="3:9" ht="33" customHeight="1">
      <c r="C209" s="484"/>
      <c r="D209" s="484"/>
      <c r="E209" s="89"/>
      <c r="F209" s="89"/>
      <c r="G209" s="89"/>
      <c r="H209" s="89"/>
      <c r="I209" s="89"/>
    </row>
    <row r="210" spans="3:9" ht="33" customHeight="1">
      <c r="C210" s="484"/>
      <c r="D210" s="484"/>
      <c r="E210" s="89"/>
      <c r="F210" s="89"/>
      <c r="G210" s="89"/>
      <c r="H210" s="89"/>
      <c r="I210" s="89"/>
    </row>
    <row r="211" spans="3:9" ht="33" customHeight="1">
      <c r="C211" s="484"/>
      <c r="D211" s="484"/>
      <c r="E211" s="89"/>
      <c r="F211" s="89"/>
      <c r="G211" s="89"/>
      <c r="H211" s="89"/>
      <c r="I211" s="89"/>
    </row>
    <row r="212" spans="3:9" ht="33" customHeight="1">
      <c r="C212" s="484"/>
      <c r="D212" s="484"/>
      <c r="E212" s="89"/>
      <c r="F212" s="89"/>
      <c r="G212" s="89"/>
      <c r="H212" s="89"/>
      <c r="I212" s="89"/>
    </row>
    <row r="213" spans="3:9" ht="33" customHeight="1">
      <c r="C213" s="484"/>
      <c r="D213" s="484"/>
      <c r="E213" s="89"/>
      <c r="F213" s="89"/>
      <c r="G213" s="89"/>
      <c r="H213" s="89"/>
      <c r="I213" s="89"/>
    </row>
    <row r="214" spans="3:9" ht="33" customHeight="1">
      <c r="C214" s="484"/>
      <c r="D214" s="484"/>
      <c r="E214" s="89"/>
      <c r="F214" s="89"/>
      <c r="G214" s="89"/>
      <c r="H214" s="89"/>
      <c r="I214" s="89"/>
    </row>
    <row r="215" spans="3:9" ht="33" customHeight="1">
      <c r="C215" s="484"/>
      <c r="D215" s="484"/>
      <c r="E215" s="89"/>
      <c r="F215" s="89"/>
      <c r="G215" s="89"/>
      <c r="H215" s="89"/>
      <c r="I215" s="89"/>
    </row>
    <row r="216" spans="3:9" ht="33" customHeight="1">
      <c r="C216" s="484"/>
      <c r="D216" s="484"/>
      <c r="E216" s="89"/>
      <c r="F216" s="89"/>
      <c r="G216" s="89"/>
      <c r="H216" s="89"/>
      <c r="I216" s="89"/>
    </row>
    <row r="217" spans="3:9" ht="33" customHeight="1">
      <c r="C217" s="484"/>
      <c r="D217" s="484"/>
      <c r="E217" s="89"/>
      <c r="F217" s="89"/>
      <c r="G217" s="89"/>
      <c r="H217" s="89"/>
      <c r="I217" s="89"/>
    </row>
    <row r="218" spans="3:9" ht="33" customHeight="1">
      <c r="C218" s="484"/>
      <c r="D218" s="484"/>
      <c r="E218" s="89"/>
      <c r="F218" s="89"/>
      <c r="G218" s="89"/>
      <c r="H218" s="89"/>
      <c r="I218" s="89"/>
    </row>
    <row r="219" spans="3:9" ht="33" customHeight="1">
      <c r="C219" s="484"/>
      <c r="D219" s="484"/>
      <c r="E219" s="89"/>
      <c r="F219" s="89"/>
      <c r="G219" s="89"/>
      <c r="H219" s="89"/>
      <c r="I219" s="89"/>
    </row>
    <row r="220" spans="3:9" ht="33" customHeight="1">
      <c r="C220" s="484"/>
      <c r="D220" s="484"/>
      <c r="E220" s="89"/>
      <c r="F220" s="89"/>
      <c r="G220" s="89"/>
      <c r="H220" s="89"/>
      <c r="I220" s="89"/>
    </row>
    <row r="221" spans="3:9" ht="33" customHeight="1">
      <c r="C221" s="484"/>
      <c r="D221" s="484"/>
      <c r="E221" s="89"/>
      <c r="F221" s="89"/>
      <c r="G221" s="89"/>
      <c r="H221" s="89"/>
      <c r="I221" s="89"/>
    </row>
    <row r="222" spans="3:9" ht="33" customHeight="1">
      <c r="C222" s="484"/>
      <c r="D222" s="484"/>
      <c r="E222" s="89"/>
      <c r="F222" s="89"/>
      <c r="G222" s="89"/>
      <c r="H222" s="89"/>
      <c r="I222" s="89"/>
    </row>
    <row r="223" spans="3:9" ht="33" customHeight="1">
      <c r="C223" s="484"/>
      <c r="D223" s="484"/>
      <c r="E223" s="89"/>
      <c r="F223" s="89"/>
      <c r="G223" s="89"/>
      <c r="H223" s="89"/>
      <c r="I223" s="89"/>
    </row>
    <row r="224" spans="3:9" ht="33" customHeight="1">
      <c r="C224" s="484"/>
      <c r="D224" s="484"/>
      <c r="E224" s="89"/>
      <c r="F224" s="89"/>
      <c r="G224" s="89"/>
      <c r="H224" s="89"/>
      <c r="I224" s="89"/>
    </row>
    <row r="225" spans="3:9" ht="33" customHeight="1">
      <c r="C225" s="484"/>
      <c r="D225" s="484"/>
      <c r="E225" s="89"/>
      <c r="F225" s="89"/>
      <c r="G225" s="89"/>
      <c r="H225" s="89"/>
      <c r="I225" s="89"/>
    </row>
    <row r="226" spans="3:9" ht="33" customHeight="1">
      <c r="C226" s="484"/>
      <c r="D226" s="484"/>
      <c r="E226" s="89"/>
      <c r="F226" s="89"/>
      <c r="G226" s="89"/>
      <c r="H226" s="89"/>
      <c r="I226" s="89"/>
    </row>
    <row r="227" spans="3:9" ht="33" customHeight="1">
      <c r="C227" s="484"/>
      <c r="D227" s="484"/>
      <c r="E227" s="89"/>
      <c r="F227" s="89"/>
      <c r="G227" s="89"/>
      <c r="H227" s="89"/>
      <c r="I227" s="89"/>
    </row>
    <row r="228" spans="3:9" ht="33" customHeight="1">
      <c r="C228" s="484"/>
      <c r="D228" s="484"/>
      <c r="E228" s="89"/>
      <c r="F228" s="89"/>
      <c r="G228" s="89"/>
      <c r="H228" s="89"/>
      <c r="I228" s="89"/>
    </row>
    <row r="229" spans="3:9" ht="33" customHeight="1">
      <c r="C229" s="484"/>
      <c r="D229" s="484"/>
      <c r="E229" s="89"/>
      <c r="F229" s="89"/>
      <c r="G229" s="89"/>
      <c r="H229" s="89"/>
      <c r="I229" s="89"/>
    </row>
    <row r="230" spans="3:9" ht="33" customHeight="1">
      <c r="C230" s="484"/>
      <c r="D230" s="484"/>
      <c r="E230" s="89"/>
      <c r="F230" s="89"/>
      <c r="G230" s="89"/>
      <c r="H230" s="89"/>
      <c r="I230" s="89"/>
    </row>
    <row r="231" spans="3:9" ht="33" customHeight="1">
      <c r="C231" s="484"/>
      <c r="D231" s="484"/>
      <c r="E231" s="89"/>
      <c r="F231" s="89"/>
      <c r="G231" s="89"/>
      <c r="H231" s="89"/>
      <c r="I231" s="89"/>
    </row>
    <row r="232" spans="3:9" ht="33" customHeight="1">
      <c r="C232" s="484"/>
      <c r="D232" s="484"/>
      <c r="E232" s="89"/>
      <c r="F232" s="89"/>
      <c r="G232" s="89"/>
      <c r="H232" s="89"/>
      <c r="I232" s="89"/>
    </row>
    <row r="233" spans="3:9" ht="33" customHeight="1">
      <c r="C233" s="484"/>
      <c r="D233" s="484"/>
      <c r="E233" s="89"/>
      <c r="F233" s="89"/>
      <c r="G233" s="89"/>
      <c r="H233" s="89"/>
      <c r="I233" s="89"/>
    </row>
    <row r="234" spans="3:9" ht="33" customHeight="1">
      <c r="C234" s="484"/>
      <c r="D234" s="484"/>
      <c r="E234" s="89"/>
      <c r="F234" s="89"/>
      <c r="G234" s="89"/>
      <c r="H234" s="89"/>
      <c r="I234" s="89"/>
    </row>
    <row r="235" spans="3:9" ht="33" customHeight="1">
      <c r="C235" s="484"/>
      <c r="D235" s="484"/>
      <c r="E235" s="89"/>
      <c r="F235" s="89"/>
      <c r="G235" s="89"/>
      <c r="H235" s="89"/>
      <c r="I235" s="89"/>
    </row>
    <row r="236" spans="3:9" ht="33" customHeight="1">
      <c r="C236" s="484"/>
      <c r="D236" s="484"/>
      <c r="E236" s="89"/>
      <c r="F236" s="89"/>
      <c r="G236" s="89"/>
      <c r="H236" s="89"/>
      <c r="I236" s="89"/>
    </row>
    <row r="237" spans="3:9" ht="33" customHeight="1">
      <c r="C237" s="484"/>
      <c r="D237" s="484"/>
      <c r="E237" s="89"/>
      <c r="F237" s="89"/>
      <c r="G237" s="89"/>
      <c r="H237" s="89"/>
      <c r="I237" s="89"/>
    </row>
    <row r="238" spans="3:9" ht="33" customHeight="1">
      <c r="C238" s="484"/>
      <c r="D238" s="484"/>
      <c r="E238" s="89"/>
      <c r="F238" s="89"/>
      <c r="G238" s="89"/>
      <c r="H238" s="89"/>
      <c r="I238" s="89"/>
    </row>
    <row r="239" spans="3:9" ht="33" customHeight="1">
      <c r="C239" s="484"/>
      <c r="D239" s="484"/>
      <c r="E239" s="89"/>
      <c r="F239" s="89"/>
      <c r="G239" s="89"/>
      <c r="H239" s="89"/>
      <c r="I239" s="89"/>
    </row>
    <row r="240" spans="3:9" ht="33" customHeight="1">
      <c r="C240" s="484"/>
      <c r="D240" s="484"/>
      <c r="E240" s="89"/>
      <c r="F240" s="89"/>
      <c r="G240" s="89"/>
      <c r="H240" s="89"/>
      <c r="I240" s="89"/>
    </row>
    <row r="241" spans="3:9" ht="33" customHeight="1">
      <c r="C241" s="484"/>
      <c r="D241" s="484"/>
      <c r="E241" s="89"/>
      <c r="F241" s="89"/>
      <c r="G241" s="89"/>
      <c r="H241" s="89"/>
      <c r="I241" s="89"/>
    </row>
    <row r="242" spans="3:9" ht="33" customHeight="1">
      <c r="C242" s="484"/>
      <c r="D242" s="484"/>
      <c r="E242" s="89"/>
      <c r="F242" s="89"/>
      <c r="G242" s="89"/>
      <c r="H242" s="89"/>
      <c r="I242" s="89"/>
    </row>
    <row r="243" spans="3:9" ht="33" customHeight="1">
      <c r="C243" s="484"/>
      <c r="D243" s="484"/>
      <c r="E243" s="89"/>
      <c r="F243" s="89"/>
      <c r="G243" s="89"/>
      <c r="H243" s="89"/>
      <c r="I243" s="89"/>
    </row>
    <row r="244" spans="3:9" ht="33" customHeight="1">
      <c r="C244" s="484"/>
      <c r="D244" s="484"/>
      <c r="E244" s="89"/>
      <c r="F244" s="89"/>
      <c r="G244" s="89"/>
      <c r="H244" s="89"/>
      <c r="I244" s="89"/>
    </row>
    <row r="245" spans="3:9" ht="33" customHeight="1">
      <c r="C245" s="484"/>
      <c r="D245" s="484"/>
      <c r="E245" s="89"/>
      <c r="F245" s="89"/>
      <c r="G245" s="89"/>
      <c r="H245" s="89"/>
      <c r="I245" s="89"/>
    </row>
    <row r="246" spans="3:9" ht="33" customHeight="1">
      <c r="C246" s="484"/>
      <c r="D246" s="484"/>
      <c r="E246" s="89"/>
      <c r="F246" s="89"/>
      <c r="G246" s="89"/>
      <c r="H246" s="89"/>
      <c r="I246" s="89"/>
    </row>
    <row r="247" spans="3:9" ht="33" customHeight="1">
      <c r="C247" s="484"/>
      <c r="D247" s="484"/>
      <c r="E247" s="89"/>
      <c r="F247" s="89"/>
      <c r="G247" s="89"/>
      <c r="H247" s="89"/>
      <c r="I247" s="89"/>
    </row>
    <row r="248" spans="3:9" ht="33" customHeight="1">
      <c r="C248" s="484"/>
      <c r="D248" s="484"/>
      <c r="E248" s="89"/>
      <c r="F248" s="89"/>
      <c r="G248" s="89"/>
      <c r="H248" s="89"/>
      <c r="I248" s="89"/>
    </row>
    <row r="249" spans="3:9" ht="33" customHeight="1">
      <c r="C249" s="484"/>
      <c r="D249" s="484"/>
      <c r="E249" s="89"/>
      <c r="F249" s="89"/>
      <c r="G249" s="89"/>
      <c r="H249" s="89"/>
      <c r="I249" s="89"/>
    </row>
    <row r="250" spans="3:9" ht="33" customHeight="1">
      <c r="C250" s="484"/>
      <c r="D250" s="484"/>
      <c r="E250" s="89"/>
      <c r="F250" s="89"/>
      <c r="G250" s="89"/>
      <c r="H250" s="89"/>
      <c r="I250" s="89"/>
    </row>
    <row r="251" spans="3:9" ht="33" customHeight="1">
      <c r="C251" s="484"/>
      <c r="D251" s="484"/>
      <c r="E251" s="89"/>
      <c r="F251" s="89"/>
      <c r="G251" s="89"/>
      <c r="H251" s="89"/>
      <c r="I251" s="89"/>
    </row>
    <row r="252" spans="3:9" ht="33" customHeight="1">
      <c r="C252" s="484"/>
      <c r="D252" s="484"/>
      <c r="E252" s="89"/>
      <c r="F252" s="89"/>
      <c r="G252" s="89"/>
      <c r="H252" s="89"/>
      <c r="I252" s="89"/>
    </row>
    <row r="253" spans="3:9" ht="33" customHeight="1">
      <c r="C253" s="484"/>
      <c r="D253" s="484"/>
      <c r="E253" s="89"/>
      <c r="F253" s="89"/>
      <c r="G253" s="89"/>
      <c r="H253" s="89"/>
      <c r="I253" s="89"/>
    </row>
    <row r="254" spans="3:9" ht="33" customHeight="1">
      <c r="C254" s="484"/>
      <c r="D254" s="484"/>
      <c r="E254" s="89"/>
      <c r="F254" s="89"/>
      <c r="G254" s="89"/>
      <c r="H254" s="89"/>
      <c r="I254" s="89"/>
    </row>
    <row r="255" spans="3:9" ht="33" customHeight="1">
      <c r="C255" s="484"/>
      <c r="D255" s="484"/>
      <c r="E255" s="89"/>
      <c r="F255" s="89"/>
      <c r="G255" s="89"/>
      <c r="H255" s="89"/>
      <c r="I255" s="89"/>
    </row>
    <row r="256" spans="3:9" ht="33" customHeight="1">
      <c r="C256" s="484"/>
      <c r="D256" s="484"/>
      <c r="E256" s="89"/>
      <c r="F256" s="89"/>
      <c r="G256" s="89"/>
      <c r="H256" s="89"/>
      <c r="I256" s="89"/>
    </row>
    <row r="257" spans="3:9" ht="33" customHeight="1">
      <c r="C257" s="484"/>
      <c r="D257" s="484"/>
      <c r="E257" s="89"/>
      <c r="F257" s="89"/>
      <c r="G257" s="89"/>
      <c r="H257" s="89"/>
      <c r="I257" s="89"/>
    </row>
    <row r="258" spans="3:9" ht="33" customHeight="1">
      <c r="C258" s="484"/>
      <c r="D258" s="484"/>
      <c r="E258" s="89"/>
      <c r="F258" s="89"/>
      <c r="G258" s="89"/>
      <c r="H258" s="89"/>
      <c r="I258" s="89"/>
    </row>
    <row r="259" spans="3:9" ht="33" customHeight="1">
      <c r="C259" s="484"/>
      <c r="D259" s="484"/>
      <c r="E259" s="89"/>
      <c r="F259" s="89"/>
      <c r="G259" s="89"/>
      <c r="H259" s="89"/>
      <c r="I259" s="89"/>
    </row>
    <row r="260" spans="3:9" ht="33" customHeight="1">
      <c r="C260" s="484"/>
      <c r="D260" s="484"/>
      <c r="E260" s="89"/>
      <c r="F260" s="89"/>
      <c r="G260" s="89"/>
      <c r="H260" s="89"/>
      <c r="I260" s="89"/>
    </row>
    <row r="261" spans="3:9" ht="33" customHeight="1">
      <c r="C261" s="484"/>
      <c r="D261" s="484"/>
      <c r="E261" s="89"/>
      <c r="F261" s="89"/>
      <c r="G261" s="89"/>
      <c r="H261" s="89"/>
      <c r="I261" s="89"/>
    </row>
    <row r="262" spans="3:9" ht="33" customHeight="1">
      <c r="C262" s="484"/>
      <c r="D262" s="484"/>
      <c r="E262" s="89"/>
      <c r="F262" s="89"/>
      <c r="G262" s="89"/>
      <c r="H262" s="89"/>
      <c r="I262" s="89"/>
    </row>
    <row r="263" spans="3:9" ht="33" customHeight="1">
      <c r="C263" s="484"/>
      <c r="D263" s="484"/>
      <c r="E263" s="89"/>
      <c r="F263" s="89"/>
      <c r="G263" s="89"/>
      <c r="H263" s="89"/>
      <c r="I263" s="89"/>
    </row>
    <row r="264" spans="3:9" ht="33" customHeight="1">
      <c r="C264" s="484"/>
      <c r="D264" s="484"/>
      <c r="E264" s="89"/>
      <c r="F264" s="89"/>
      <c r="G264" s="89"/>
      <c r="H264" s="89"/>
      <c r="I264" s="89"/>
    </row>
    <row r="265" spans="3:9" ht="33" customHeight="1">
      <c r="C265" s="484"/>
      <c r="D265" s="484"/>
      <c r="E265" s="89"/>
      <c r="F265" s="89"/>
      <c r="G265" s="89"/>
      <c r="H265" s="89"/>
      <c r="I265" s="89"/>
    </row>
    <row r="266" spans="3:9" ht="33" customHeight="1">
      <c r="C266" s="484"/>
      <c r="D266" s="484"/>
      <c r="E266" s="89"/>
      <c r="F266" s="89"/>
      <c r="G266" s="89"/>
      <c r="H266" s="89"/>
      <c r="I266" s="89"/>
    </row>
    <row r="267" spans="3:9" ht="33" customHeight="1">
      <c r="C267" s="484"/>
      <c r="D267" s="484"/>
      <c r="E267" s="89"/>
      <c r="F267" s="89"/>
      <c r="G267" s="89"/>
      <c r="H267" s="89"/>
      <c r="I267" s="89"/>
    </row>
    <row r="268" spans="3:9" ht="33" customHeight="1">
      <c r="C268" s="484"/>
      <c r="D268" s="484"/>
      <c r="E268" s="89"/>
      <c r="F268" s="89"/>
      <c r="G268" s="89"/>
      <c r="H268" s="89"/>
      <c r="I268" s="89"/>
    </row>
    <row r="269" spans="3:9" ht="33" customHeight="1">
      <c r="C269" s="484"/>
      <c r="D269" s="484"/>
      <c r="E269" s="89"/>
      <c r="F269" s="89"/>
      <c r="G269" s="89"/>
      <c r="H269" s="89"/>
      <c r="I269" s="89"/>
    </row>
    <row r="270" spans="3:9" ht="33" customHeight="1">
      <c r="C270" s="484"/>
      <c r="D270" s="484"/>
      <c r="E270" s="89"/>
      <c r="F270" s="89"/>
      <c r="G270" s="89"/>
      <c r="H270" s="89"/>
      <c r="I270" s="89"/>
    </row>
    <row r="271" spans="3:9" ht="33" customHeight="1">
      <c r="C271" s="484"/>
      <c r="D271" s="484"/>
      <c r="E271" s="89"/>
      <c r="F271" s="89"/>
      <c r="G271" s="89"/>
      <c r="H271" s="89"/>
      <c r="I271" s="89"/>
    </row>
    <row r="272" spans="3:9" ht="33" customHeight="1">
      <c r="C272" s="484"/>
      <c r="D272" s="484"/>
      <c r="E272" s="89"/>
      <c r="F272" s="89"/>
      <c r="G272" s="89"/>
      <c r="H272" s="89"/>
      <c r="I272" s="89"/>
    </row>
    <row r="273" spans="3:9" ht="33" customHeight="1">
      <c r="C273" s="484"/>
      <c r="D273" s="484"/>
      <c r="E273" s="89"/>
      <c r="F273" s="89"/>
      <c r="G273" s="89"/>
      <c r="H273" s="89"/>
      <c r="I273" s="89"/>
    </row>
    <row r="274" spans="3:9" ht="33" customHeight="1">
      <c r="C274" s="484"/>
      <c r="D274" s="484"/>
      <c r="E274" s="89"/>
      <c r="F274" s="89"/>
      <c r="G274" s="89"/>
      <c r="H274" s="89"/>
      <c r="I274" s="89"/>
    </row>
    <row r="275" spans="3:9" ht="33" customHeight="1">
      <c r="C275" s="484"/>
      <c r="D275" s="484"/>
      <c r="E275" s="89"/>
      <c r="F275" s="89"/>
      <c r="G275" s="89"/>
      <c r="H275" s="89"/>
      <c r="I275" s="89"/>
    </row>
    <row r="276" spans="3:9" ht="33" customHeight="1">
      <c r="C276" s="484"/>
      <c r="D276" s="484"/>
      <c r="E276" s="89"/>
      <c r="F276" s="89"/>
      <c r="G276" s="89"/>
      <c r="H276" s="89"/>
      <c r="I276" s="89"/>
    </row>
    <row r="277" spans="3:9" ht="33" customHeight="1">
      <c r="C277" s="484"/>
      <c r="D277" s="484"/>
      <c r="E277" s="89"/>
      <c r="F277" s="89"/>
      <c r="G277" s="89"/>
      <c r="H277" s="89"/>
      <c r="I277" s="89"/>
    </row>
    <row r="278" spans="3:9" ht="33" customHeight="1">
      <c r="C278" s="484"/>
      <c r="D278" s="484"/>
      <c r="E278" s="89"/>
      <c r="F278" s="89"/>
      <c r="G278" s="89"/>
      <c r="H278" s="89"/>
      <c r="I278" s="89"/>
    </row>
    <row r="279" spans="3:9" ht="33" customHeight="1">
      <c r="C279" s="484"/>
      <c r="D279" s="484"/>
      <c r="E279" s="89"/>
      <c r="F279" s="89"/>
      <c r="G279" s="89"/>
      <c r="H279" s="89"/>
      <c r="I279" s="89"/>
    </row>
    <row r="280" spans="3:9" ht="33" customHeight="1">
      <c r="C280" s="484"/>
      <c r="D280" s="484"/>
      <c r="E280" s="89"/>
      <c r="F280" s="89"/>
      <c r="G280" s="89"/>
      <c r="H280" s="89"/>
      <c r="I280" s="89"/>
    </row>
    <row r="281" spans="3:9" ht="33" customHeight="1">
      <c r="C281" s="484"/>
      <c r="D281" s="484"/>
      <c r="E281" s="89"/>
      <c r="F281" s="89"/>
      <c r="G281" s="89"/>
      <c r="H281" s="89"/>
      <c r="I281" s="89"/>
    </row>
    <row r="282" spans="3:9" ht="33" customHeight="1">
      <c r="C282" s="484"/>
      <c r="D282" s="484"/>
      <c r="E282" s="89"/>
      <c r="F282" s="89"/>
      <c r="G282" s="89"/>
      <c r="H282" s="89"/>
      <c r="I282" s="89"/>
    </row>
    <row r="283" spans="3:9" ht="33" customHeight="1">
      <c r="C283" s="484"/>
      <c r="D283" s="484"/>
      <c r="E283" s="89"/>
      <c r="F283" s="89"/>
      <c r="G283" s="89"/>
      <c r="H283" s="89"/>
      <c r="I283" s="89"/>
    </row>
    <row r="284" spans="3:9" ht="33" customHeight="1">
      <c r="C284" s="484"/>
      <c r="D284" s="484"/>
      <c r="E284" s="89"/>
      <c r="F284" s="89"/>
      <c r="G284" s="89"/>
      <c r="H284" s="89"/>
      <c r="I284" s="89"/>
    </row>
    <row r="285" spans="3:9" ht="33" customHeight="1">
      <c r="C285" s="484"/>
      <c r="D285" s="484"/>
      <c r="E285" s="89"/>
      <c r="F285" s="89"/>
      <c r="G285" s="89"/>
      <c r="H285" s="89"/>
      <c r="I285" s="89"/>
    </row>
    <row r="286" spans="3:9" ht="33" customHeight="1">
      <c r="C286" s="484"/>
      <c r="D286" s="484"/>
      <c r="E286" s="89"/>
      <c r="F286" s="89"/>
      <c r="G286" s="89"/>
      <c r="H286" s="89"/>
      <c r="I286" s="89"/>
    </row>
    <row r="287" spans="3:9" ht="33" customHeight="1">
      <c r="C287" s="484"/>
      <c r="D287" s="484"/>
      <c r="E287" s="89"/>
      <c r="F287" s="89"/>
      <c r="G287" s="89"/>
      <c r="H287" s="89"/>
      <c r="I287" s="89"/>
    </row>
    <row r="288" spans="3:9" ht="33" customHeight="1">
      <c r="C288" s="484"/>
      <c r="D288" s="484"/>
      <c r="E288" s="89"/>
      <c r="F288" s="89"/>
      <c r="G288" s="89"/>
      <c r="H288" s="89"/>
      <c r="I288" s="89"/>
    </row>
    <row r="289" spans="3:9" ht="33" customHeight="1">
      <c r="C289" s="484"/>
      <c r="D289" s="484"/>
      <c r="E289" s="89"/>
      <c r="F289" s="89"/>
      <c r="G289" s="89"/>
      <c r="H289" s="89"/>
      <c r="I289" s="89"/>
    </row>
    <row r="290" spans="3:9" ht="33" customHeight="1">
      <c r="C290" s="484"/>
      <c r="D290" s="484"/>
      <c r="E290" s="89"/>
      <c r="F290" s="89"/>
      <c r="G290" s="89"/>
      <c r="H290" s="89"/>
      <c r="I290" s="89"/>
    </row>
    <row r="291" spans="3:9" ht="33" customHeight="1">
      <c r="C291" s="484"/>
      <c r="D291" s="484"/>
      <c r="E291" s="89"/>
      <c r="F291" s="89"/>
      <c r="G291" s="89"/>
      <c r="H291" s="89"/>
      <c r="I291" s="89"/>
    </row>
    <row r="292" spans="3:9" ht="33" customHeight="1">
      <c r="C292" s="484"/>
      <c r="D292" s="484"/>
      <c r="E292" s="89"/>
      <c r="F292" s="89"/>
      <c r="G292" s="89"/>
      <c r="H292" s="89"/>
      <c r="I292" s="89"/>
    </row>
    <row r="293" spans="3:9" ht="33" customHeight="1">
      <c r="C293" s="484"/>
      <c r="D293" s="484"/>
      <c r="E293" s="89"/>
      <c r="F293" s="89"/>
      <c r="G293" s="89"/>
      <c r="H293" s="89"/>
      <c r="I293" s="89"/>
    </row>
    <row r="294" spans="3:9" ht="33" customHeight="1">
      <c r="C294" s="484"/>
      <c r="D294" s="484"/>
      <c r="E294" s="89"/>
      <c r="F294" s="89"/>
      <c r="G294" s="89"/>
      <c r="H294" s="89"/>
      <c r="I294" s="89"/>
    </row>
    <row r="295" spans="3:9" ht="33" customHeight="1">
      <c r="C295" s="484"/>
      <c r="D295" s="484"/>
      <c r="E295" s="89"/>
      <c r="F295" s="89"/>
      <c r="G295" s="89"/>
      <c r="H295" s="89"/>
      <c r="I295" s="89"/>
    </row>
    <row r="296" spans="3:9" ht="33" customHeight="1">
      <c r="C296" s="484"/>
      <c r="D296" s="484"/>
      <c r="E296" s="89"/>
      <c r="F296" s="89"/>
      <c r="G296" s="89"/>
      <c r="H296" s="89"/>
      <c r="I296" s="89"/>
    </row>
    <row r="297" spans="3:9" ht="33" customHeight="1">
      <c r="C297" s="484"/>
      <c r="D297" s="484"/>
      <c r="E297" s="89"/>
      <c r="F297" s="89"/>
      <c r="G297" s="89"/>
      <c r="H297" s="89"/>
      <c r="I297" s="89"/>
    </row>
    <row r="298" spans="3:9" ht="33" customHeight="1">
      <c r="C298" s="484"/>
      <c r="D298" s="484"/>
      <c r="E298" s="89"/>
      <c r="F298" s="89"/>
      <c r="G298" s="89"/>
      <c r="H298" s="89"/>
      <c r="I298" s="89"/>
    </row>
    <row r="299" spans="3:9" ht="33" customHeight="1">
      <c r="C299" s="484"/>
      <c r="D299" s="484"/>
      <c r="E299" s="89"/>
      <c r="F299" s="89"/>
      <c r="G299" s="89"/>
      <c r="H299" s="89"/>
      <c r="I299" s="89"/>
    </row>
    <row r="300" spans="3:9" ht="33" customHeight="1">
      <c r="C300" s="484"/>
      <c r="D300" s="484"/>
      <c r="E300" s="89"/>
      <c r="F300" s="89"/>
      <c r="G300" s="89"/>
      <c r="H300" s="89"/>
      <c r="I300" s="89"/>
    </row>
    <row r="301" spans="3:9" ht="33" customHeight="1">
      <c r="C301" s="484"/>
      <c r="D301" s="484"/>
      <c r="E301" s="89"/>
      <c r="F301" s="89"/>
      <c r="G301" s="89"/>
      <c r="H301" s="89"/>
      <c r="I301" s="89"/>
    </row>
    <row r="302" spans="3:9" ht="33" customHeight="1">
      <c r="C302" s="484"/>
      <c r="D302" s="484"/>
      <c r="E302" s="89"/>
      <c r="F302" s="89"/>
      <c r="G302" s="89"/>
      <c r="H302" s="89"/>
      <c r="I302" s="89"/>
    </row>
    <row r="303" spans="3:9" ht="33" customHeight="1">
      <c r="C303" s="484"/>
      <c r="D303" s="484"/>
      <c r="E303" s="89"/>
      <c r="F303" s="89"/>
      <c r="G303" s="89"/>
      <c r="H303" s="89"/>
      <c r="I303" s="89"/>
    </row>
    <row r="304" spans="3:9" ht="33" customHeight="1">
      <c r="C304" s="484"/>
      <c r="D304" s="484"/>
      <c r="E304" s="89"/>
      <c r="F304" s="89"/>
      <c r="G304" s="89"/>
      <c r="H304" s="89"/>
      <c r="I304" s="89"/>
    </row>
    <row r="305" spans="3:9" ht="33" customHeight="1">
      <c r="C305" s="484"/>
      <c r="D305" s="484"/>
      <c r="E305" s="89"/>
      <c r="F305" s="89"/>
      <c r="G305" s="89"/>
      <c r="H305" s="89"/>
      <c r="I305" s="89"/>
    </row>
    <row r="306" spans="3:9" ht="33" customHeight="1">
      <c r="C306" s="484"/>
      <c r="D306" s="484"/>
      <c r="E306" s="89"/>
      <c r="F306" s="89"/>
      <c r="G306" s="89"/>
      <c r="H306" s="89"/>
      <c r="I306" s="89"/>
    </row>
    <row r="307" spans="3:9" ht="33" customHeight="1">
      <c r="C307" s="484"/>
      <c r="D307" s="484"/>
      <c r="E307" s="89"/>
      <c r="F307" s="89"/>
      <c r="G307" s="89"/>
      <c r="H307" s="89"/>
      <c r="I307" s="89"/>
    </row>
    <row r="308" spans="3:9" ht="33" customHeight="1">
      <c r="C308" s="484"/>
      <c r="D308" s="484"/>
      <c r="E308" s="89"/>
      <c r="F308" s="89"/>
      <c r="G308" s="89"/>
      <c r="H308" s="89"/>
      <c r="I308" s="89"/>
    </row>
    <row r="309" spans="3:9" ht="33" customHeight="1">
      <c r="C309" s="484"/>
      <c r="D309" s="484"/>
      <c r="E309" s="89"/>
      <c r="F309" s="89"/>
      <c r="G309" s="89"/>
      <c r="H309" s="89"/>
      <c r="I309" s="89"/>
    </row>
    <row r="310" spans="3:9" ht="33" customHeight="1">
      <c r="C310" s="484"/>
      <c r="D310" s="484"/>
      <c r="E310" s="89"/>
      <c r="F310" s="89"/>
      <c r="G310" s="89"/>
      <c r="H310" s="89"/>
      <c r="I310" s="89"/>
    </row>
    <row r="311" spans="3:9" ht="33" customHeight="1">
      <c r="C311" s="484"/>
      <c r="D311" s="484"/>
      <c r="E311" s="89"/>
      <c r="F311" s="89"/>
      <c r="G311" s="89"/>
      <c r="H311" s="89"/>
      <c r="I311" s="89"/>
    </row>
    <row r="312" spans="3:9" ht="33" customHeight="1">
      <c r="C312" s="484"/>
      <c r="D312" s="484"/>
      <c r="E312" s="89"/>
      <c r="F312" s="89"/>
      <c r="G312" s="89"/>
      <c r="H312" s="89"/>
      <c r="I312" s="89"/>
    </row>
    <row r="313" spans="3:9" ht="33" customHeight="1">
      <c r="C313" s="484"/>
      <c r="D313" s="484"/>
      <c r="E313" s="89"/>
      <c r="F313" s="89"/>
      <c r="G313" s="89"/>
      <c r="H313" s="89"/>
      <c r="I313" s="89"/>
    </row>
    <row r="314" spans="3:9" ht="33" customHeight="1">
      <c r="C314" s="484"/>
      <c r="D314" s="484"/>
      <c r="E314" s="89"/>
      <c r="F314" s="89"/>
      <c r="G314" s="89"/>
      <c r="H314" s="89"/>
      <c r="I314" s="89"/>
    </row>
    <row r="315" spans="3:9" ht="33" customHeight="1">
      <c r="C315" s="484"/>
      <c r="D315" s="484"/>
      <c r="E315" s="89"/>
      <c r="F315" s="89"/>
      <c r="G315" s="89"/>
      <c r="H315" s="89"/>
      <c r="I315" s="89"/>
    </row>
    <row r="316" spans="3:9" ht="33" customHeight="1">
      <c r="C316" s="484"/>
      <c r="D316" s="484"/>
      <c r="E316" s="89"/>
      <c r="F316" s="89"/>
      <c r="G316" s="89"/>
      <c r="H316" s="89"/>
      <c r="I316" s="89"/>
    </row>
    <row r="317" spans="3:9" ht="33" customHeight="1">
      <c r="C317" s="484"/>
      <c r="D317" s="484"/>
      <c r="E317" s="89"/>
      <c r="F317" s="89"/>
      <c r="G317" s="89"/>
      <c r="H317" s="89"/>
      <c r="I317" s="89"/>
    </row>
    <row r="318" spans="3:9" ht="33" customHeight="1">
      <c r="C318" s="484"/>
      <c r="D318" s="484"/>
      <c r="E318" s="89"/>
      <c r="F318" s="89"/>
      <c r="G318" s="89"/>
      <c r="H318" s="89"/>
      <c r="I318" s="89"/>
    </row>
    <row r="319" spans="3:9" ht="33" customHeight="1">
      <c r="C319" s="484"/>
      <c r="D319" s="484"/>
      <c r="E319" s="89"/>
      <c r="F319" s="89"/>
      <c r="G319" s="89"/>
      <c r="H319" s="89"/>
      <c r="I319" s="89"/>
    </row>
    <row r="320" spans="3:9" ht="33" customHeight="1">
      <c r="C320" s="484"/>
      <c r="D320" s="484"/>
      <c r="E320" s="89"/>
      <c r="F320" s="89"/>
      <c r="G320" s="89"/>
      <c r="H320" s="89"/>
      <c r="I320" s="89"/>
    </row>
    <row r="321" spans="3:9" ht="33" customHeight="1">
      <c r="C321" s="484"/>
      <c r="D321" s="484"/>
      <c r="E321" s="89"/>
      <c r="F321" s="89"/>
      <c r="G321" s="89"/>
      <c r="H321" s="89"/>
      <c r="I321" s="89"/>
    </row>
    <row r="322" spans="3:9" ht="33" customHeight="1">
      <c r="C322" s="484"/>
      <c r="D322" s="484"/>
      <c r="E322" s="89"/>
      <c r="F322" s="89"/>
      <c r="G322" s="89"/>
      <c r="H322" s="89"/>
      <c r="I322" s="89"/>
    </row>
    <row r="323" spans="3:9" ht="33" customHeight="1">
      <c r="C323" s="484"/>
      <c r="D323" s="484"/>
      <c r="E323" s="89"/>
      <c r="F323" s="89"/>
      <c r="G323" s="89"/>
      <c r="H323" s="89"/>
      <c r="I323" s="89"/>
    </row>
    <row r="324" spans="3:9" ht="33" customHeight="1">
      <c r="C324" s="484"/>
      <c r="D324" s="484"/>
      <c r="E324" s="89"/>
      <c r="F324" s="89"/>
      <c r="G324" s="89"/>
      <c r="H324" s="89"/>
      <c r="I324" s="89"/>
    </row>
    <row r="325" spans="3:9" ht="33" customHeight="1">
      <c r="C325" s="484"/>
      <c r="D325" s="484"/>
      <c r="E325" s="89"/>
      <c r="F325" s="89"/>
      <c r="G325" s="89"/>
      <c r="H325" s="89"/>
      <c r="I325" s="89"/>
    </row>
    <row r="326" spans="3:9" ht="33" customHeight="1">
      <c r="C326" s="484"/>
      <c r="D326" s="484"/>
      <c r="E326" s="89"/>
      <c r="F326" s="89"/>
      <c r="G326" s="89"/>
      <c r="H326" s="89"/>
      <c r="I326" s="89"/>
    </row>
    <row r="327" spans="3:9" ht="33" customHeight="1">
      <c r="C327" s="484"/>
      <c r="D327" s="484"/>
      <c r="E327" s="89"/>
      <c r="F327" s="89"/>
      <c r="G327" s="89"/>
      <c r="H327" s="89"/>
      <c r="I327" s="89"/>
    </row>
    <row r="328" spans="3:9" ht="33" customHeight="1">
      <c r="C328" s="484"/>
      <c r="D328" s="484"/>
      <c r="E328" s="89"/>
      <c r="F328" s="89"/>
      <c r="G328" s="89"/>
      <c r="H328" s="89"/>
      <c r="I328" s="89"/>
    </row>
    <row r="329" spans="3:9" ht="33" customHeight="1">
      <c r="C329" s="484"/>
      <c r="D329" s="484"/>
      <c r="E329" s="89"/>
      <c r="F329" s="89"/>
      <c r="G329" s="89"/>
      <c r="H329" s="89"/>
      <c r="I329" s="89"/>
    </row>
    <row r="330" spans="3:9" ht="33" customHeight="1">
      <c r="C330" s="484"/>
      <c r="D330" s="484"/>
      <c r="E330" s="89"/>
      <c r="F330" s="89"/>
      <c r="G330" s="89"/>
      <c r="H330" s="89"/>
      <c r="I330" s="89"/>
    </row>
    <row r="331" spans="3:9" ht="33" customHeight="1">
      <c r="C331" s="484"/>
      <c r="D331" s="484"/>
      <c r="E331" s="89"/>
      <c r="F331" s="89"/>
      <c r="G331" s="89"/>
      <c r="H331" s="89"/>
      <c r="I331" s="89"/>
    </row>
    <row r="332" spans="3:9" ht="33" customHeight="1">
      <c r="C332" s="484"/>
      <c r="D332" s="484"/>
      <c r="E332" s="89"/>
      <c r="F332" s="89"/>
      <c r="G332" s="89"/>
      <c r="H332" s="89"/>
      <c r="I332" s="89"/>
    </row>
    <row r="333" spans="3:9" ht="33" customHeight="1">
      <c r="C333" s="484"/>
      <c r="D333" s="484"/>
      <c r="E333" s="89"/>
      <c r="F333" s="89"/>
      <c r="G333" s="89"/>
      <c r="H333" s="89"/>
      <c r="I333" s="89"/>
    </row>
    <row r="334" spans="3:9" ht="33" customHeight="1">
      <c r="C334" s="484"/>
      <c r="D334" s="484"/>
      <c r="E334" s="89"/>
      <c r="F334" s="89"/>
      <c r="G334" s="89"/>
      <c r="H334" s="89"/>
      <c r="I334" s="89"/>
    </row>
    <row r="335" spans="3:9" ht="33" customHeight="1">
      <c r="C335" s="484"/>
      <c r="D335" s="484"/>
      <c r="E335" s="89"/>
      <c r="F335" s="89"/>
      <c r="G335" s="89"/>
      <c r="H335" s="89"/>
      <c r="I335" s="89"/>
    </row>
    <row r="336" spans="3:9" ht="33" customHeight="1">
      <c r="C336" s="484"/>
      <c r="D336" s="484"/>
      <c r="E336" s="89"/>
      <c r="F336" s="89"/>
      <c r="G336" s="89"/>
      <c r="H336" s="89"/>
      <c r="I336" s="89"/>
    </row>
    <row r="337" spans="3:9" ht="33" customHeight="1">
      <c r="C337" s="484"/>
      <c r="D337" s="484"/>
      <c r="E337" s="89"/>
      <c r="F337" s="89"/>
      <c r="G337" s="89"/>
      <c r="H337" s="89"/>
      <c r="I337" s="89"/>
    </row>
    <row r="338" spans="3:9" ht="33" customHeight="1">
      <c r="C338" s="484"/>
      <c r="D338" s="484"/>
      <c r="E338" s="89"/>
      <c r="F338" s="89"/>
      <c r="G338" s="89"/>
      <c r="H338" s="89"/>
      <c r="I338" s="89"/>
    </row>
    <row r="339" spans="3:9" ht="33" customHeight="1">
      <c r="C339" s="484"/>
      <c r="D339" s="484"/>
      <c r="E339" s="89"/>
      <c r="F339" s="89"/>
      <c r="G339" s="89"/>
      <c r="H339" s="89"/>
      <c r="I339" s="89"/>
    </row>
    <row r="340" spans="3:9" ht="33" customHeight="1">
      <c r="C340" s="484"/>
      <c r="D340" s="484"/>
      <c r="E340" s="89"/>
      <c r="F340" s="89"/>
      <c r="G340" s="89"/>
      <c r="H340" s="89"/>
      <c r="I340" s="89"/>
    </row>
    <row r="341" spans="3:9" ht="33" customHeight="1">
      <c r="C341" s="484"/>
      <c r="D341" s="484"/>
      <c r="E341" s="89"/>
      <c r="F341" s="89"/>
      <c r="G341" s="89"/>
      <c r="H341" s="89"/>
      <c r="I341" s="89"/>
    </row>
    <row r="342" spans="3:9" ht="33" customHeight="1">
      <c r="C342" s="484"/>
      <c r="D342" s="484"/>
      <c r="E342" s="89"/>
      <c r="F342" s="89"/>
      <c r="G342" s="89"/>
      <c r="H342" s="89"/>
      <c r="I342" s="89"/>
    </row>
    <row r="343" spans="3:9" ht="33" customHeight="1">
      <c r="C343" s="484"/>
      <c r="D343" s="484"/>
      <c r="E343" s="89"/>
      <c r="F343" s="89"/>
      <c r="G343" s="89"/>
      <c r="H343" s="89"/>
      <c r="I343" s="89"/>
    </row>
    <row r="344" spans="3:9" ht="33" customHeight="1">
      <c r="C344" s="484"/>
      <c r="D344" s="484"/>
      <c r="E344" s="89"/>
      <c r="F344" s="89"/>
      <c r="G344" s="89"/>
      <c r="H344" s="89"/>
      <c r="I344" s="89"/>
    </row>
    <row r="345" spans="3:9" ht="33" customHeight="1">
      <c r="C345" s="484"/>
      <c r="D345" s="484"/>
      <c r="E345" s="89"/>
      <c r="F345" s="89"/>
      <c r="G345" s="89"/>
      <c r="H345" s="89"/>
      <c r="I345" s="89"/>
    </row>
    <row r="346" spans="3:9" ht="33" customHeight="1">
      <c r="C346" s="484"/>
      <c r="D346" s="484"/>
      <c r="E346" s="89"/>
      <c r="F346" s="89"/>
      <c r="G346" s="89"/>
      <c r="H346" s="89"/>
      <c r="I346" s="89"/>
    </row>
    <row r="347" spans="3:9" ht="33" customHeight="1">
      <c r="C347" s="484"/>
      <c r="D347" s="484"/>
      <c r="E347" s="89"/>
      <c r="F347" s="89"/>
      <c r="G347" s="89"/>
      <c r="H347" s="89"/>
      <c r="I347" s="89"/>
    </row>
    <row r="348" spans="3:9" ht="33" customHeight="1">
      <c r="C348" s="484"/>
      <c r="D348" s="484"/>
      <c r="E348" s="89"/>
      <c r="F348" s="89"/>
      <c r="G348" s="89"/>
      <c r="H348" s="89"/>
      <c r="I348" s="89"/>
    </row>
    <row r="349" spans="3:9" ht="33" customHeight="1">
      <c r="C349" s="484"/>
      <c r="D349" s="484"/>
      <c r="E349" s="89"/>
      <c r="F349" s="89"/>
      <c r="G349" s="89"/>
      <c r="H349" s="89"/>
      <c r="I349" s="89"/>
    </row>
    <row r="350" spans="3:9" ht="33" customHeight="1">
      <c r="C350" s="484"/>
      <c r="D350" s="484"/>
      <c r="E350" s="89"/>
      <c r="F350" s="89"/>
      <c r="G350" s="89"/>
      <c r="H350" s="89"/>
      <c r="I350" s="89"/>
    </row>
    <row r="351" spans="3:9" ht="33" customHeight="1">
      <c r="C351" s="484"/>
      <c r="D351" s="484"/>
      <c r="E351" s="89"/>
      <c r="F351" s="89"/>
      <c r="G351" s="89"/>
      <c r="H351" s="89"/>
      <c r="I351" s="89"/>
    </row>
    <row r="352" spans="3:9" ht="33" customHeight="1">
      <c r="C352" s="484"/>
      <c r="D352" s="484"/>
      <c r="E352" s="89"/>
      <c r="F352" s="89"/>
      <c r="G352" s="89"/>
      <c r="H352" s="89"/>
      <c r="I352" s="89"/>
    </row>
    <row r="353" spans="3:9" ht="33" customHeight="1">
      <c r="C353" s="484"/>
      <c r="D353" s="484"/>
      <c r="E353" s="89"/>
      <c r="F353" s="89"/>
      <c r="G353" s="89"/>
      <c r="H353" s="89"/>
      <c r="I353" s="89"/>
    </row>
    <row r="354" spans="3:9" ht="33" customHeight="1">
      <c r="C354" s="484"/>
      <c r="D354" s="484"/>
      <c r="E354" s="89"/>
      <c r="F354" s="89"/>
      <c r="G354" s="89"/>
      <c r="H354" s="89"/>
      <c r="I354" s="89"/>
    </row>
    <row r="355" spans="3:9" ht="33" customHeight="1">
      <c r="C355" s="484"/>
      <c r="D355" s="484"/>
      <c r="E355" s="89"/>
      <c r="F355" s="89"/>
      <c r="G355" s="89"/>
      <c r="H355" s="89"/>
      <c r="I355" s="89"/>
    </row>
    <row r="356" spans="3:9" ht="33" customHeight="1">
      <c r="C356" s="484"/>
      <c r="D356" s="484"/>
      <c r="E356" s="89"/>
      <c r="F356" s="89"/>
      <c r="G356" s="89"/>
      <c r="H356" s="89"/>
      <c r="I356" s="89"/>
    </row>
    <row r="357" spans="3:9" ht="33" customHeight="1">
      <c r="C357" s="484"/>
      <c r="D357" s="484"/>
      <c r="E357" s="89"/>
      <c r="F357" s="89"/>
      <c r="G357" s="89"/>
      <c r="H357" s="89"/>
      <c r="I357" s="89"/>
    </row>
    <row r="358" spans="3:9" ht="33" customHeight="1">
      <c r="C358" s="484"/>
      <c r="D358" s="484"/>
      <c r="E358" s="89"/>
      <c r="F358" s="89"/>
      <c r="G358" s="89"/>
      <c r="H358" s="89"/>
      <c r="I358" s="89"/>
    </row>
    <row r="359" spans="3:9" ht="33" customHeight="1">
      <c r="C359" s="484"/>
      <c r="D359" s="484"/>
      <c r="E359" s="89"/>
      <c r="F359" s="89"/>
      <c r="G359" s="89"/>
      <c r="H359" s="89"/>
      <c r="I359" s="89"/>
    </row>
    <row r="360" spans="3:9" ht="33" customHeight="1">
      <c r="C360" s="484"/>
      <c r="D360" s="484"/>
      <c r="E360" s="89"/>
      <c r="F360" s="89"/>
      <c r="G360" s="89"/>
      <c r="H360" s="89"/>
      <c r="I360" s="89"/>
    </row>
    <row r="361" spans="3:9" ht="33" customHeight="1">
      <c r="C361" s="484"/>
      <c r="D361" s="484"/>
      <c r="E361" s="89"/>
      <c r="F361" s="89"/>
      <c r="G361" s="89"/>
      <c r="H361" s="89"/>
      <c r="I361" s="89"/>
    </row>
    <row r="362" spans="3:9" ht="33" customHeight="1">
      <c r="C362" s="484"/>
      <c r="D362" s="484"/>
      <c r="E362" s="89"/>
      <c r="F362" s="89"/>
      <c r="G362" s="89"/>
      <c r="H362" s="89"/>
      <c r="I362" s="89"/>
    </row>
    <row r="363" spans="3:9" ht="33" customHeight="1">
      <c r="C363" s="484"/>
      <c r="D363" s="484"/>
      <c r="E363" s="89"/>
      <c r="F363" s="89"/>
      <c r="G363" s="89"/>
      <c r="H363" s="89"/>
      <c r="I363" s="89"/>
    </row>
    <row r="364" spans="3:9" ht="33" customHeight="1">
      <c r="C364" s="484"/>
      <c r="D364" s="484"/>
      <c r="E364" s="89"/>
      <c r="F364" s="89"/>
      <c r="G364" s="89"/>
      <c r="H364" s="89"/>
      <c r="I364" s="89"/>
    </row>
    <row r="365" spans="3:9" ht="33" customHeight="1">
      <c r="C365" s="484"/>
      <c r="D365" s="484"/>
      <c r="E365" s="89"/>
      <c r="F365" s="89"/>
      <c r="G365" s="89"/>
      <c r="H365" s="89"/>
      <c r="I365" s="89"/>
    </row>
    <row r="366" spans="3:9" ht="33" customHeight="1">
      <c r="C366" s="484"/>
      <c r="D366" s="484"/>
      <c r="E366" s="89"/>
      <c r="F366" s="89"/>
      <c r="G366" s="89"/>
      <c r="H366" s="89"/>
      <c r="I366" s="89"/>
    </row>
    <row r="367" spans="3:9" ht="33" customHeight="1">
      <c r="C367" s="484"/>
      <c r="D367" s="484"/>
      <c r="E367" s="89"/>
      <c r="F367" s="89"/>
      <c r="G367" s="89"/>
      <c r="H367" s="89"/>
      <c r="I367" s="89"/>
    </row>
    <row r="368" spans="3:9" ht="33" customHeight="1">
      <c r="C368" s="484"/>
      <c r="D368" s="484"/>
      <c r="E368" s="89"/>
      <c r="F368" s="89"/>
      <c r="G368" s="89"/>
      <c r="H368" s="89"/>
      <c r="I368" s="89"/>
    </row>
    <row r="369" spans="3:9" ht="33" customHeight="1">
      <c r="C369" s="484"/>
      <c r="D369" s="484"/>
      <c r="E369" s="89"/>
      <c r="F369" s="89"/>
      <c r="G369" s="89"/>
      <c r="H369" s="89"/>
      <c r="I369" s="89"/>
    </row>
    <row r="370" spans="3:9" ht="33" customHeight="1">
      <c r="C370" s="484"/>
      <c r="D370" s="484"/>
      <c r="E370" s="89"/>
      <c r="F370" s="89"/>
      <c r="G370" s="89"/>
      <c r="H370" s="89"/>
      <c r="I370" s="89"/>
    </row>
    <row r="371" spans="3:9" ht="33" customHeight="1">
      <c r="C371" s="484"/>
      <c r="D371" s="484"/>
      <c r="E371" s="89"/>
      <c r="F371" s="89"/>
      <c r="G371" s="89"/>
      <c r="H371" s="89"/>
      <c r="I371" s="89"/>
    </row>
    <row r="372" spans="3:9" ht="33" customHeight="1">
      <c r="C372" s="484"/>
      <c r="D372" s="484"/>
      <c r="E372" s="89"/>
      <c r="F372" s="89"/>
      <c r="G372" s="89"/>
      <c r="H372" s="89"/>
      <c r="I372" s="89"/>
    </row>
    <row r="373" spans="3:9" ht="33" customHeight="1">
      <c r="C373" s="484"/>
      <c r="D373" s="484"/>
      <c r="E373" s="89"/>
      <c r="F373" s="89"/>
      <c r="G373" s="89"/>
      <c r="H373" s="89"/>
      <c r="I373" s="89"/>
    </row>
    <row r="374" spans="3:9" ht="33" customHeight="1">
      <c r="C374" s="484"/>
      <c r="D374" s="484"/>
      <c r="E374" s="89"/>
      <c r="F374" s="89"/>
      <c r="G374" s="89"/>
      <c r="H374" s="89"/>
      <c r="I374" s="89"/>
    </row>
    <row r="375" spans="3:9" ht="33" customHeight="1">
      <c r="C375" s="484"/>
      <c r="D375" s="484"/>
      <c r="E375" s="89"/>
      <c r="F375" s="89"/>
      <c r="G375" s="89"/>
      <c r="H375" s="89"/>
      <c r="I375" s="89"/>
    </row>
    <row r="376" spans="3:9" ht="33" customHeight="1">
      <c r="C376" s="484"/>
      <c r="D376" s="484"/>
      <c r="E376" s="89"/>
      <c r="F376" s="89"/>
      <c r="G376" s="89"/>
      <c r="H376" s="89"/>
      <c r="I376" s="89"/>
    </row>
    <row r="377" spans="3:9" ht="33" customHeight="1">
      <c r="C377" s="484"/>
      <c r="D377" s="484"/>
      <c r="E377" s="89"/>
      <c r="F377" s="89"/>
      <c r="G377" s="89"/>
      <c r="H377" s="89"/>
      <c r="I377" s="89"/>
    </row>
    <row r="378" spans="3:9" ht="33" customHeight="1">
      <c r="C378" s="484"/>
      <c r="D378" s="484"/>
      <c r="E378" s="89"/>
      <c r="F378" s="89"/>
      <c r="G378" s="89"/>
      <c r="H378" s="89"/>
      <c r="I378" s="89"/>
    </row>
    <row r="379" spans="3:9" ht="33" customHeight="1">
      <c r="C379" s="484"/>
      <c r="D379" s="484"/>
      <c r="E379" s="89"/>
      <c r="F379" s="89"/>
      <c r="G379" s="89"/>
      <c r="H379" s="89"/>
      <c r="I379" s="89"/>
    </row>
    <row r="380" spans="3:9" ht="33" customHeight="1">
      <c r="C380" s="484"/>
      <c r="D380" s="484"/>
      <c r="E380" s="89"/>
      <c r="F380" s="89"/>
      <c r="G380" s="89"/>
      <c r="H380" s="89"/>
      <c r="I380" s="89"/>
    </row>
    <row r="381" spans="3:9" ht="33" customHeight="1">
      <c r="C381" s="484"/>
      <c r="D381" s="484"/>
      <c r="E381" s="89"/>
      <c r="F381" s="89"/>
      <c r="G381" s="89"/>
      <c r="H381" s="89"/>
      <c r="I381" s="89"/>
    </row>
    <row r="382" spans="3:9" ht="33" customHeight="1">
      <c r="C382" s="484"/>
      <c r="D382" s="484"/>
      <c r="E382" s="89"/>
      <c r="F382" s="89"/>
      <c r="G382" s="89"/>
      <c r="H382" s="89"/>
      <c r="I382" s="89"/>
    </row>
    <row r="383" spans="3:9" ht="33" customHeight="1">
      <c r="C383" s="484"/>
      <c r="D383" s="484"/>
      <c r="E383" s="89"/>
      <c r="F383" s="89"/>
      <c r="G383" s="89"/>
      <c r="H383" s="89"/>
      <c r="I383" s="89"/>
    </row>
    <row r="384" spans="3:9" ht="33" customHeight="1">
      <c r="C384" s="484"/>
      <c r="D384" s="484"/>
      <c r="E384" s="89"/>
      <c r="F384" s="89"/>
      <c r="G384" s="89"/>
      <c r="H384" s="89"/>
      <c r="I384" s="89"/>
    </row>
    <row r="385" spans="3:9" ht="33" customHeight="1">
      <c r="C385" s="484"/>
      <c r="D385" s="484"/>
      <c r="E385" s="89"/>
      <c r="F385" s="89"/>
      <c r="G385" s="89"/>
      <c r="H385" s="89"/>
      <c r="I385" s="89"/>
    </row>
    <row r="386" spans="3:9" ht="33" customHeight="1">
      <c r="C386" s="484"/>
      <c r="D386" s="484"/>
      <c r="E386" s="89"/>
      <c r="F386" s="89"/>
      <c r="G386" s="89"/>
      <c r="H386" s="89"/>
      <c r="I386" s="89"/>
    </row>
    <row r="387" spans="3:9" ht="33" customHeight="1">
      <c r="C387" s="484"/>
      <c r="D387" s="484"/>
      <c r="E387" s="89"/>
      <c r="F387" s="89"/>
      <c r="G387" s="89"/>
      <c r="H387" s="89"/>
      <c r="I387" s="89"/>
    </row>
    <row r="388" spans="3:9" ht="33" customHeight="1">
      <c r="C388" s="484"/>
      <c r="D388" s="484"/>
      <c r="E388" s="89"/>
      <c r="F388" s="89"/>
      <c r="G388" s="89"/>
      <c r="H388" s="89"/>
      <c r="I388" s="89"/>
    </row>
    <row r="389" spans="3:9" ht="33" customHeight="1">
      <c r="C389" s="484"/>
      <c r="D389" s="484"/>
      <c r="E389" s="89"/>
      <c r="F389" s="89"/>
      <c r="G389" s="89"/>
      <c r="H389" s="89"/>
      <c r="I389" s="89"/>
    </row>
    <row r="390" spans="3:9" ht="33" customHeight="1">
      <c r="C390" s="484"/>
      <c r="D390" s="484"/>
      <c r="E390" s="89"/>
      <c r="F390" s="89"/>
      <c r="G390" s="89"/>
      <c r="H390" s="89"/>
      <c r="I390" s="89"/>
    </row>
    <row r="391" spans="3:9" ht="33" customHeight="1">
      <c r="C391" s="484"/>
      <c r="D391" s="484"/>
      <c r="E391" s="89"/>
      <c r="F391" s="89"/>
      <c r="G391" s="89"/>
      <c r="H391" s="89"/>
      <c r="I391" s="89"/>
    </row>
    <row r="392" spans="3:9" ht="33" customHeight="1">
      <c r="C392" s="484"/>
      <c r="D392" s="484"/>
      <c r="E392" s="89"/>
      <c r="F392" s="89"/>
      <c r="G392" s="89"/>
      <c r="H392" s="89"/>
      <c r="I392" s="89"/>
    </row>
    <row r="393" spans="3:9" ht="33" customHeight="1">
      <c r="C393" s="484"/>
      <c r="D393" s="484"/>
      <c r="E393" s="89"/>
      <c r="F393" s="89"/>
      <c r="G393" s="89"/>
      <c r="H393" s="89"/>
      <c r="I393" s="89"/>
    </row>
    <row r="394" spans="3:9" ht="33" customHeight="1">
      <c r="C394" s="484"/>
      <c r="D394" s="484"/>
      <c r="E394" s="89"/>
      <c r="F394" s="89"/>
      <c r="G394" s="89"/>
      <c r="H394" s="89"/>
      <c r="I394" s="89"/>
    </row>
    <row r="395" spans="3:9" ht="33" customHeight="1">
      <c r="C395" s="484"/>
      <c r="D395" s="484"/>
      <c r="E395" s="89"/>
      <c r="F395" s="89"/>
      <c r="G395" s="89"/>
      <c r="H395" s="89"/>
      <c r="I395" s="89"/>
    </row>
    <row r="396" spans="3:9" ht="33" customHeight="1">
      <c r="C396" s="484"/>
      <c r="D396" s="484"/>
      <c r="E396" s="89"/>
      <c r="F396" s="89"/>
      <c r="G396" s="89"/>
      <c r="H396" s="89"/>
      <c r="I396" s="89"/>
    </row>
    <row r="397" spans="3:9" ht="33" customHeight="1">
      <c r="C397" s="484"/>
      <c r="D397" s="484"/>
      <c r="E397" s="89"/>
      <c r="F397" s="89"/>
      <c r="G397" s="89"/>
      <c r="H397" s="89"/>
      <c r="I397" s="89"/>
    </row>
    <row r="398" spans="3:9" ht="33" customHeight="1">
      <c r="C398" s="484"/>
      <c r="D398" s="484"/>
      <c r="E398" s="89"/>
      <c r="F398" s="89"/>
      <c r="G398" s="89"/>
      <c r="H398" s="89"/>
      <c r="I398" s="89"/>
    </row>
    <row r="399" spans="3:9" ht="33" customHeight="1">
      <c r="C399" s="484"/>
      <c r="D399" s="484"/>
      <c r="E399" s="89"/>
      <c r="F399" s="89"/>
      <c r="G399" s="89"/>
      <c r="H399" s="89"/>
      <c r="I399" s="89"/>
    </row>
    <row r="400" spans="3:9" ht="33" customHeight="1">
      <c r="C400" s="484"/>
      <c r="D400" s="484"/>
      <c r="E400" s="89"/>
      <c r="F400" s="89"/>
      <c r="G400" s="89"/>
      <c r="H400" s="89"/>
      <c r="I400" s="89"/>
    </row>
    <row r="401" spans="3:9" ht="33" customHeight="1">
      <c r="C401" s="484"/>
      <c r="D401" s="484"/>
      <c r="E401" s="89"/>
      <c r="F401" s="89"/>
      <c r="G401" s="89"/>
      <c r="H401" s="89"/>
      <c r="I401" s="89"/>
    </row>
    <row r="402" spans="3:9" ht="33" customHeight="1">
      <c r="C402" s="484"/>
      <c r="D402" s="484"/>
      <c r="E402" s="89"/>
      <c r="F402" s="89"/>
      <c r="G402" s="89"/>
      <c r="H402" s="89"/>
      <c r="I402" s="89"/>
    </row>
    <row r="403" spans="3:9" ht="33" customHeight="1">
      <c r="C403" s="484"/>
      <c r="D403" s="484"/>
      <c r="E403" s="89"/>
      <c r="F403" s="89"/>
      <c r="G403" s="89"/>
      <c r="H403" s="89"/>
      <c r="I403" s="89"/>
    </row>
    <row r="404" spans="3:9" ht="33" customHeight="1">
      <c r="C404" s="484"/>
      <c r="D404" s="484"/>
      <c r="E404" s="89"/>
      <c r="F404" s="89"/>
      <c r="G404" s="89"/>
      <c r="H404" s="89"/>
      <c r="I404" s="89"/>
    </row>
    <row r="405" spans="3:9" ht="33" customHeight="1">
      <c r="C405" s="484"/>
      <c r="D405" s="484"/>
      <c r="E405" s="89"/>
      <c r="F405" s="89"/>
      <c r="G405" s="89"/>
      <c r="H405" s="89"/>
      <c r="I405" s="89"/>
    </row>
    <row r="406" spans="3:9" ht="33" customHeight="1">
      <c r="C406" s="484"/>
      <c r="D406" s="484"/>
      <c r="E406" s="89"/>
      <c r="F406" s="89"/>
      <c r="G406" s="89"/>
      <c r="H406" s="89"/>
      <c r="I406" s="89"/>
    </row>
    <row r="407" spans="3:9" ht="33" customHeight="1">
      <c r="C407" s="484"/>
      <c r="D407" s="484"/>
      <c r="E407" s="89"/>
      <c r="F407" s="89"/>
      <c r="G407" s="89"/>
      <c r="H407" s="89"/>
      <c r="I407" s="89"/>
    </row>
    <row r="408" spans="3:9" ht="33" customHeight="1">
      <c r="C408" s="484"/>
      <c r="D408" s="484"/>
      <c r="E408" s="89"/>
      <c r="F408" s="89"/>
      <c r="G408" s="89"/>
      <c r="H408" s="89"/>
      <c r="I408" s="89"/>
    </row>
    <row r="409" spans="3:9" ht="33" customHeight="1">
      <c r="C409" s="484"/>
      <c r="D409" s="484"/>
      <c r="E409" s="89"/>
      <c r="F409" s="89"/>
      <c r="G409" s="89"/>
      <c r="H409" s="89"/>
      <c r="I409" s="89"/>
    </row>
    <row r="410" spans="3:9" ht="33" customHeight="1">
      <c r="C410" s="484"/>
      <c r="D410" s="484"/>
      <c r="E410" s="89"/>
      <c r="F410" s="89"/>
      <c r="G410" s="89"/>
      <c r="H410" s="89"/>
      <c r="I410" s="89"/>
    </row>
    <row r="411" spans="3:9" ht="33" customHeight="1">
      <c r="C411" s="484"/>
      <c r="D411" s="484"/>
      <c r="E411" s="89"/>
      <c r="F411" s="89"/>
      <c r="G411" s="89"/>
      <c r="H411" s="89"/>
      <c r="I411" s="89"/>
    </row>
    <row r="412" spans="3:9" ht="33" customHeight="1">
      <c r="C412" s="484"/>
      <c r="D412" s="484"/>
      <c r="E412" s="89"/>
      <c r="F412" s="89"/>
      <c r="G412" s="89"/>
      <c r="H412" s="89"/>
      <c r="I412" s="89"/>
    </row>
    <row r="413" spans="3:9" ht="33" customHeight="1">
      <c r="C413" s="484"/>
      <c r="D413" s="484"/>
      <c r="E413" s="89"/>
      <c r="F413" s="89"/>
      <c r="G413" s="89"/>
      <c r="H413" s="89"/>
      <c r="I413" s="89"/>
    </row>
    <row r="414" spans="3:9" ht="33" customHeight="1">
      <c r="C414" s="484"/>
      <c r="D414" s="484"/>
      <c r="E414" s="89"/>
      <c r="F414" s="89"/>
      <c r="G414" s="89"/>
      <c r="H414" s="89"/>
      <c r="I414" s="89"/>
    </row>
    <row r="415" spans="3:9" ht="33" customHeight="1">
      <c r="C415" s="484"/>
      <c r="D415" s="484"/>
      <c r="E415" s="89"/>
      <c r="F415" s="89"/>
      <c r="G415" s="89"/>
      <c r="H415" s="89"/>
      <c r="I415" s="89"/>
    </row>
    <row r="416" spans="3:9" ht="33" customHeight="1">
      <c r="C416" s="484"/>
      <c r="D416" s="484"/>
      <c r="E416" s="89"/>
      <c r="F416" s="89"/>
      <c r="G416" s="89"/>
      <c r="H416" s="89"/>
      <c r="I416" s="89"/>
    </row>
    <row r="417" spans="3:9" ht="33" customHeight="1">
      <c r="C417" s="484"/>
      <c r="D417" s="484"/>
      <c r="E417" s="89"/>
      <c r="F417" s="89"/>
      <c r="G417" s="89"/>
      <c r="H417" s="89"/>
      <c r="I417" s="89"/>
    </row>
    <row r="418" spans="3:9" ht="33" customHeight="1">
      <c r="C418" s="484"/>
      <c r="D418" s="484"/>
      <c r="E418" s="89"/>
      <c r="F418" s="89"/>
      <c r="G418" s="89"/>
      <c r="H418" s="89"/>
      <c r="I418" s="89"/>
    </row>
    <row r="419" spans="3:9" ht="33" customHeight="1">
      <c r="C419" s="484"/>
      <c r="D419" s="484"/>
      <c r="E419" s="89"/>
      <c r="F419" s="89"/>
      <c r="G419" s="89"/>
      <c r="H419" s="89"/>
      <c r="I419" s="89"/>
    </row>
    <row r="420" spans="3:9" ht="33" customHeight="1">
      <c r="C420" s="484"/>
      <c r="D420" s="484"/>
      <c r="E420" s="89"/>
      <c r="F420" s="89"/>
      <c r="G420" s="89"/>
      <c r="H420" s="89"/>
      <c r="I420" s="89"/>
    </row>
    <row r="421" spans="3:9" ht="33" customHeight="1">
      <c r="C421" s="484"/>
      <c r="D421" s="484"/>
      <c r="E421" s="89"/>
      <c r="F421" s="89"/>
      <c r="G421" s="89"/>
      <c r="H421" s="89"/>
      <c r="I421" s="89"/>
    </row>
    <row r="422" spans="3:9" ht="33" customHeight="1">
      <c r="C422" s="484"/>
      <c r="D422" s="484"/>
      <c r="E422" s="89"/>
      <c r="F422" s="89"/>
      <c r="G422" s="89"/>
      <c r="H422" s="89"/>
      <c r="I422" s="89"/>
    </row>
    <row r="423" spans="3:9" ht="33" customHeight="1">
      <c r="C423" s="484"/>
      <c r="D423" s="484"/>
      <c r="E423" s="89"/>
      <c r="F423" s="89"/>
      <c r="G423" s="89"/>
      <c r="H423" s="89"/>
      <c r="I423" s="89"/>
    </row>
  </sheetData>
  <mergeCells count="13">
    <mergeCell ref="G4:G5"/>
    <mergeCell ref="H4:H5"/>
    <mergeCell ref="A1:K1"/>
    <mergeCell ref="A2:K2"/>
    <mergeCell ref="A3:K3"/>
    <mergeCell ref="I4:I5"/>
    <mergeCell ref="J4:J5"/>
    <mergeCell ref="K4:K5"/>
    <mergeCell ref="A4:A5"/>
    <mergeCell ref="B4:B5"/>
    <mergeCell ref="C4:C5"/>
    <mergeCell ref="D4:E4"/>
    <mergeCell ref="F4:F5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7"/>
  <dimension ref="A1:J17"/>
  <sheetViews>
    <sheetView zoomScaleNormal="100" workbookViewId="0">
      <selection activeCell="G2" sqref="G2:H15"/>
    </sheetView>
  </sheetViews>
  <sheetFormatPr defaultRowHeight="18"/>
  <cols>
    <col min="1" max="1" width="9.28515625" style="140" bestFit="1" customWidth="1"/>
    <col min="2" max="3" width="9.28515625" style="19" bestFit="1" customWidth="1"/>
    <col min="4" max="4" width="15.5703125" style="22" hidden="1" customWidth="1"/>
    <col min="5" max="5" width="46.5703125" style="22" customWidth="1"/>
    <col min="6" max="6" width="20.7109375" style="23" customWidth="1"/>
    <col min="7" max="7" width="20.28515625" style="23" customWidth="1"/>
    <col min="8" max="8" width="10.42578125" style="22" customWidth="1"/>
    <col min="9" max="256" width="9.140625" style="6"/>
    <col min="257" max="259" width="9.28515625" style="6" bestFit="1" customWidth="1"/>
    <col min="260" max="260" width="11" style="6" bestFit="1" customWidth="1"/>
    <col min="261" max="261" width="35.7109375" style="6" bestFit="1" customWidth="1"/>
    <col min="262" max="262" width="23.85546875" style="6" bestFit="1" customWidth="1"/>
    <col min="263" max="263" width="20.5703125" style="6" bestFit="1" customWidth="1"/>
    <col min="264" max="512" width="9.140625" style="6"/>
    <col min="513" max="515" width="9.28515625" style="6" bestFit="1" customWidth="1"/>
    <col min="516" max="516" width="11" style="6" bestFit="1" customWidth="1"/>
    <col min="517" max="517" width="35.7109375" style="6" bestFit="1" customWidth="1"/>
    <col min="518" max="518" width="23.85546875" style="6" bestFit="1" customWidth="1"/>
    <col min="519" max="519" width="20.5703125" style="6" bestFit="1" customWidth="1"/>
    <col min="520" max="768" width="9.140625" style="6"/>
    <col min="769" max="771" width="9.28515625" style="6" bestFit="1" customWidth="1"/>
    <col min="772" max="772" width="11" style="6" bestFit="1" customWidth="1"/>
    <col min="773" max="773" width="35.7109375" style="6" bestFit="1" customWidth="1"/>
    <col min="774" max="774" width="23.85546875" style="6" bestFit="1" customWidth="1"/>
    <col min="775" max="775" width="20.5703125" style="6" bestFit="1" customWidth="1"/>
    <col min="776" max="1024" width="9.140625" style="6"/>
    <col min="1025" max="1027" width="9.28515625" style="6" bestFit="1" customWidth="1"/>
    <col min="1028" max="1028" width="11" style="6" bestFit="1" customWidth="1"/>
    <col min="1029" max="1029" width="35.7109375" style="6" bestFit="1" customWidth="1"/>
    <col min="1030" max="1030" width="23.85546875" style="6" bestFit="1" customWidth="1"/>
    <col min="1031" max="1031" width="20.5703125" style="6" bestFit="1" customWidth="1"/>
    <col min="1032" max="1280" width="9.140625" style="6"/>
    <col min="1281" max="1283" width="9.28515625" style="6" bestFit="1" customWidth="1"/>
    <col min="1284" max="1284" width="11" style="6" bestFit="1" customWidth="1"/>
    <col min="1285" max="1285" width="35.7109375" style="6" bestFit="1" customWidth="1"/>
    <col min="1286" max="1286" width="23.85546875" style="6" bestFit="1" customWidth="1"/>
    <col min="1287" max="1287" width="20.5703125" style="6" bestFit="1" customWidth="1"/>
    <col min="1288" max="1536" width="9.140625" style="6"/>
    <col min="1537" max="1539" width="9.28515625" style="6" bestFit="1" customWidth="1"/>
    <col min="1540" max="1540" width="11" style="6" bestFit="1" customWidth="1"/>
    <col min="1541" max="1541" width="35.7109375" style="6" bestFit="1" customWidth="1"/>
    <col min="1542" max="1542" width="23.85546875" style="6" bestFit="1" customWidth="1"/>
    <col min="1543" max="1543" width="20.5703125" style="6" bestFit="1" customWidth="1"/>
    <col min="1544" max="1792" width="9.140625" style="6"/>
    <col min="1793" max="1795" width="9.28515625" style="6" bestFit="1" customWidth="1"/>
    <col min="1796" max="1796" width="11" style="6" bestFit="1" customWidth="1"/>
    <col min="1797" max="1797" width="35.7109375" style="6" bestFit="1" customWidth="1"/>
    <col min="1798" max="1798" width="23.85546875" style="6" bestFit="1" customWidth="1"/>
    <col min="1799" max="1799" width="20.5703125" style="6" bestFit="1" customWidth="1"/>
    <col min="1800" max="2048" width="9.140625" style="6"/>
    <col min="2049" max="2051" width="9.28515625" style="6" bestFit="1" customWidth="1"/>
    <col min="2052" max="2052" width="11" style="6" bestFit="1" customWidth="1"/>
    <col min="2053" max="2053" width="35.7109375" style="6" bestFit="1" customWidth="1"/>
    <col min="2054" max="2054" width="23.85546875" style="6" bestFit="1" customWidth="1"/>
    <col min="2055" max="2055" width="20.5703125" style="6" bestFit="1" customWidth="1"/>
    <col min="2056" max="2304" width="9.140625" style="6"/>
    <col min="2305" max="2307" width="9.28515625" style="6" bestFit="1" customWidth="1"/>
    <col min="2308" max="2308" width="11" style="6" bestFit="1" customWidth="1"/>
    <col min="2309" max="2309" width="35.7109375" style="6" bestFit="1" customWidth="1"/>
    <col min="2310" max="2310" width="23.85546875" style="6" bestFit="1" customWidth="1"/>
    <col min="2311" max="2311" width="20.5703125" style="6" bestFit="1" customWidth="1"/>
    <col min="2312" max="2560" width="9.140625" style="6"/>
    <col min="2561" max="2563" width="9.28515625" style="6" bestFit="1" customWidth="1"/>
    <col min="2564" max="2564" width="11" style="6" bestFit="1" customWidth="1"/>
    <col min="2565" max="2565" width="35.7109375" style="6" bestFit="1" customWidth="1"/>
    <col min="2566" max="2566" width="23.85546875" style="6" bestFit="1" customWidth="1"/>
    <col min="2567" max="2567" width="20.5703125" style="6" bestFit="1" customWidth="1"/>
    <col min="2568" max="2816" width="9.140625" style="6"/>
    <col min="2817" max="2819" width="9.28515625" style="6" bestFit="1" customWidth="1"/>
    <col min="2820" max="2820" width="11" style="6" bestFit="1" customWidth="1"/>
    <col min="2821" max="2821" width="35.7109375" style="6" bestFit="1" customWidth="1"/>
    <col min="2822" max="2822" width="23.85546875" style="6" bestFit="1" customWidth="1"/>
    <col min="2823" max="2823" width="20.5703125" style="6" bestFit="1" customWidth="1"/>
    <col min="2824" max="3072" width="9.140625" style="6"/>
    <col min="3073" max="3075" width="9.28515625" style="6" bestFit="1" customWidth="1"/>
    <col min="3076" max="3076" width="11" style="6" bestFit="1" customWidth="1"/>
    <col min="3077" max="3077" width="35.7109375" style="6" bestFit="1" customWidth="1"/>
    <col min="3078" max="3078" width="23.85546875" style="6" bestFit="1" customWidth="1"/>
    <col min="3079" max="3079" width="20.5703125" style="6" bestFit="1" customWidth="1"/>
    <col min="3080" max="3328" width="9.140625" style="6"/>
    <col min="3329" max="3331" width="9.28515625" style="6" bestFit="1" customWidth="1"/>
    <col min="3332" max="3332" width="11" style="6" bestFit="1" customWidth="1"/>
    <col min="3333" max="3333" width="35.7109375" style="6" bestFit="1" customWidth="1"/>
    <col min="3334" max="3334" width="23.85546875" style="6" bestFit="1" customWidth="1"/>
    <col min="3335" max="3335" width="20.5703125" style="6" bestFit="1" customWidth="1"/>
    <col min="3336" max="3584" width="9.140625" style="6"/>
    <col min="3585" max="3587" width="9.28515625" style="6" bestFit="1" customWidth="1"/>
    <col min="3588" max="3588" width="11" style="6" bestFit="1" customWidth="1"/>
    <col min="3589" max="3589" width="35.7109375" style="6" bestFit="1" customWidth="1"/>
    <col min="3590" max="3590" width="23.85546875" style="6" bestFit="1" customWidth="1"/>
    <col min="3591" max="3591" width="20.5703125" style="6" bestFit="1" customWidth="1"/>
    <col min="3592" max="3840" width="9.140625" style="6"/>
    <col min="3841" max="3843" width="9.28515625" style="6" bestFit="1" customWidth="1"/>
    <col min="3844" max="3844" width="11" style="6" bestFit="1" customWidth="1"/>
    <col min="3845" max="3845" width="35.7109375" style="6" bestFit="1" customWidth="1"/>
    <col min="3846" max="3846" width="23.85546875" style="6" bestFit="1" customWidth="1"/>
    <col min="3847" max="3847" width="20.5703125" style="6" bestFit="1" customWidth="1"/>
    <col min="3848" max="4096" width="9.140625" style="6"/>
    <col min="4097" max="4099" width="9.28515625" style="6" bestFit="1" customWidth="1"/>
    <col min="4100" max="4100" width="11" style="6" bestFit="1" customWidth="1"/>
    <col min="4101" max="4101" width="35.7109375" style="6" bestFit="1" customWidth="1"/>
    <col min="4102" max="4102" width="23.85546875" style="6" bestFit="1" customWidth="1"/>
    <col min="4103" max="4103" width="20.5703125" style="6" bestFit="1" customWidth="1"/>
    <col min="4104" max="4352" width="9.140625" style="6"/>
    <col min="4353" max="4355" width="9.28515625" style="6" bestFit="1" customWidth="1"/>
    <col min="4356" max="4356" width="11" style="6" bestFit="1" customWidth="1"/>
    <col min="4357" max="4357" width="35.7109375" style="6" bestFit="1" customWidth="1"/>
    <col min="4358" max="4358" width="23.85546875" style="6" bestFit="1" customWidth="1"/>
    <col min="4359" max="4359" width="20.5703125" style="6" bestFit="1" customWidth="1"/>
    <col min="4360" max="4608" width="9.140625" style="6"/>
    <col min="4609" max="4611" width="9.28515625" style="6" bestFit="1" customWidth="1"/>
    <col min="4612" max="4612" width="11" style="6" bestFit="1" customWidth="1"/>
    <col min="4613" max="4613" width="35.7109375" style="6" bestFit="1" customWidth="1"/>
    <col min="4614" max="4614" width="23.85546875" style="6" bestFit="1" customWidth="1"/>
    <col min="4615" max="4615" width="20.5703125" style="6" bestFit="1" customWidth="1"/>
    <col min="4616" max="4864" width="9.140625" style="6"/>
    <col min="4865" max="4867" width="9.28515625" style="6" bestFit="1" customWidth="1"/>
    <col min="4868" max="4868" width="11" style="6" bestFit="1" customWidth="1"/>
    <col min="4869" max="4869" width="35.7109375" style="6" bestFit="1" customWidth="1"/>
    <col min="4870" max="4870" width="23.85546875" style="6" bestFit="1" customWidth="1"/>
    <col min="4871" max="4871" width="20.5703125" style="6" bestFit="1" customWidth="1"/>
    <col min="4872" max="5120" width="9.140625" style="6"/>
    <col min="5121" max="5123" width="9.28515625" style="6" bestFit="1" customWidth="1"/>
    <col min="5124" max="5124" width="11" style="6" bestFit="1" customWidth="1"/>
    <col min="5125" max="5125" width="35.7109375" style="6" bestFit="1" customWidth="1"/>
    <col min="5126" max="5126" width="23.85546875" style="6" bestFit="1" customWidth="1"/>
    <col min="5127" max="5127" width="20.5703125" style="6" bestFit="1" customWidth="1"/>
    <col min="5128" max="5376" width="9.140625" style="6"/>
    <col min="5377" max="5379" width="9.28515625" style="6" bestFit="1" customWidth="1"/>
    <col min="5380" max="5380" width="11" style="6" bestFit="1" customWidth="1"/>
    <col min="5381" max="5381" width="35.7109375" style="6" bestFit="1" customWidth="1"/>
    <col min="5382" max="5382" width="23.85546875" style="6" bestFit="1" customWidth="1"/>
    <col min="5383" max="5383" width="20.5703125" style="6" bestFit="1" customWidth="1"/>
    <col min="5384" max="5632" width="9.140625" style="6"/>
    <col min="5633" max="5635" width="9.28515625" style="6" bestFit="1" customWidth="1"/>
    <col min="5636" max="5636" width="11" style="6" bestFit="1" customWidth="1"/>
    <col min="5637" max="5637" width="35.7109375" style="6" bestFit="1" customWidth="1"/>
    <col min="5638" max="5638" width="23.85546875" style="6" bestFit="1" customWidth="1"/>
    <col min="5639" max="5639" width="20.5703125" style="6" bestFit="1" customWidth="1"/>
    <col min="5640" max="5888" width="9.140625" style="6"/>
    <col min="5889" max="5891" width="9.28515625" style="6" bestFit="1" customWidth="1"/>
    <col min="5892" max="5892" width="11" style="6" bestFit="1" customWidth="1"/>
    <col min="5893" max="5893" width="35.7109375" style="6" bestFit="1" customWidth="1"/>
    <col min="5894" max="5894" width="23.85546875" style="6" bestFit="1" customWidth="1"/>
    <col min="5895" max="5895" width="20.5703125" style="6" bestFit="1" customWidth="1"/>
    <col min="5896" max="6144" width="9.140625" style="6"/>
    <col min="6145" max="6147" width="9.28515625" style="6" bestFit="1" customWidth="1"/>
    <col min="6148" max="6148" width="11" style="6" bestFit="1" customWidth="1"/>
    <col min="6149" max="6149" width="35.7109375" style="6" bestFit="1" customWidth="1"/>
    <col min="6150" max="6150" width="23.85546875" style="6" bestFit="1" customWidth="1"/>
    <col min="6151" max="6151" width="20.5703125" style="6" bestFit="1" customWidth="1"/>
    <col min="6152" max="6400" width="9.140625" style="6"/>
    <col min="6401" max="6403" width="9.28515625" style="6" bestFit="1" customWidth="1"/>
    <col min="6404" max="6404" width="11" style="6" bestFit="1" customWidth="1"/>
    <col min="6405" max="6405" width="35.7109375" style="6" bestFit="1" customWidth="1"/>
    <col min="6406" max="6406" width="23.85546875" style="6" bestFit="1" customWidth="1"/>
    <col min="6407" max="6407" width="20.5703125" style="6" bestFit="1" customWidth="1"/>
    <col min="6408" max="6656" width="9.140625" style="6"/>
    <col min="6657" max="6659" width="9.28515625" style="6" bestFit="1" customWidth="1"/>
    <col min="6660" max="6660" width="11" style="6" bestFit="1" customWidth="1"/>
    <col min="6661" max="6661" width="35.7109375" style="6" bestFit="1" customWidth="1"/>
    <col min="6662" max="6662" width="23.85546875" style="6" bestFit="1" customWidth="1"/>
    <col min="6663" max="6663" width="20.5703125" style="6" bestFit="1" customWidth="1"/>
    <col min="6664" max="6912" width="9.140625" style="6"/>
    <col min="6913" max="6915" width="9.28515625" style="6" bestFit="1" customWidth="1"/>
    <col min="6916" max="6916" width="11" style="6" bestFit="1" customWidth="1"/>
    <col min="6917" max="6917" width="35.7109375" style="6" bestFit="1" customWidth="1"/>
    <col min="6918" max="6918" width="23.85546875" style="6" bestFit="1" customWidth="1"/>
    <col min="6919" max="6919" width="20.5703125" style="6" bestFit="1" customWidth="1"/>
    <col min="6920" max="7168" width="9.140625" style="6"/>
    <col min="7169" max="7171" width="9.28515625" style="6" bestFit="1" customWidth="1"/>
    <col min="7172" max="7172" width="11" style="6" bestFit="1" customWidth="1"/>
    <col min="7173" max="7173" width="35.7109375" style="6" bestFit="1" customWidth="1"/>
    <col min="7174" max="7174" width="23.85546875" style="6" bestFit="1" customWidth="1"/>
    <col min="7175" max="7175" width="20.5703125" style="6" bestFit="1" customWidth="1"/>
    <col min="7176" max="7424" width="9.140625" style="6"/>
    <col min="7425" max="7427" width="9.28515625" style="6" bestFit="1" customWidth="1"/>
    <col min="7428" max="7428" width="11" style="6" bestFit="1" customWidth="1"/>
    <col min="7429" max="7429" width="35.7109375" style="6" bestFit="1" customWidth="1"/>
    <col min="7430" max="7430" width="23.85546875" style="6" bestFit="1" customWidth="1"/>
    <col min="7431" max="7431" width="20.5703125" style="6" bestFit="1" customWidth="1"/>
    <col min="7432" max="7680" width="9.140625" style="6"/>
    <col min="7681" max="7683" width="9.28515625" style="6" bestFit="1" customWidth="1"/>
    <col min="7684" max="7684" width="11" style="6" bestFit="1" customWidth="1"/>
    <col min="7685" max="7685" width="35.7109375" style="6" bestFit="1" customWidth="1"/>
    <col min="7686" max="7686" width="23.85546875" style="6" bestFit="1" customWidth="1"/>
    <col min="7687" max="7687" width="20.5703125" style="6" bestFit="1" customWidth="1"/>
    <col min="7688" max="7936" width="9.140625" style="6"/>
    <col min="7937" max="7939" width="9.28515625" style="6" bestFit="1" customWidth="1"/>
    <col min="7940" max="7940" width="11" style="6" bestFit="1" customWidth="1"/>
    <col min="7941" max="7941" width="35.7109375" style="6" bestFit="1" customWidth="1"/>
    <col min="7942" max="7942" width="23.85546875" style="6" bestFit="1" customWidth="1"/>
    <col min="7943" max="7943" width="20.5703125" style="6" bestFit="1" customWidth="1"/>
    <col min="7944" max="8192" width="9.140625" style="6"/>
    <col min="8193" max="8195" width="9.28515625" style="6" bestFit="1" customWidth="1"/>
    <col min="8196" max="8196" width="11" style="6" bestFit="1" customWidth="1"/>
    <col min="8197" max="8197" width="35.7109375" style="6" bestFit="1" customWidth="1"/>
    <col min="8198" max="8198" width="23.85546875" style="6" bestFit="1" customWidth="1"/>
    <col min="8199" max="8199" width="20.5703125" style="6" bestFit="1" customWidth="1"/>
    <col min="8200" max="8448" width="9.140625" style="6"/>
    <col min="8449" max="8451" width="9.28515625" style="6" bestFit="1" customWidth="1"/>
    <col min="8452" max="8452" width="11" style="6" bestFit="1" customWidth="1"/>
    <col min="8453" max="8453" width="35.7109375" style="6" bestFit="1" customWidth="1"/>
    <col min="8454" max="8454" width="23.85546875" style="6" bestFit="1" customWidth="1"/>
    <col min="8455" max="8455" width="20.5703125" style="6" bestFit="1" customWidth="1"/>
    <col min="8456" max="8704" width="9.140625" style="6"/>
    <col min="8705" max="8707" width="9.28515625" style="6" bestFit="1" customWidth="1"/>
    <col min="8708" max="8708" width="11" style="6" bestFit="1" customWidth="1"/>
    <col min="8709" max="8709" width="35.7109375" style="6" bestFit="1" customWidth="1"/>
    <col min="8710" max="8710" width="23.85546875" style="6" bestFit="1" customWidth="1"/>
    <col min="8711" max="8711" width="20.5703125" style="6" bestFit="1" customWidth="1"/>
    <col min="8712" max="8960" width="9.140625" style="6"/>
    <col min="8961" max="8963" width="9.28515625" style="6" bestFit="1" customWidth="1"/>
    <col min="8964" max="8964" width="11" style="6" bestFit="1" customWidth="1"/>
    <col min="8965" max="8965" width="35.7109375" style="6" bestFit="1" customWidth="1"/>
    <col min="8966" max="8966" width="23.85546875" style="6" bestFit="1" customWidth="1"/>
    <col min="8967" max="8967" width="20.5703125" style="6" bestFit="1" customWidth="1"/>
    <col min="8968" max="9216" width="9.140625" style="6"/>
    <col min="9217" max="9219" width="9.28515625" style="6" bestFit="1" customWidth="1"/>
    <col min="9220" max="9220" width="11" style="6" bestFit="1" customWidth="1"/>
    <col min="9221" max="9221" width="35.7109375" style="6" bestFit="1" customWidth="1"/>
    <col min="9222" max="9222" width="23.85546875" style="6" bestFit="1" customWidth="1"/>
    <col min="9223" max="9223" width="20.5703125" style="6" bestFit="1" customWidth="1"/>
    <col min="9224" max="9472" width="9.140625" style="6"/>
    <col min="9473" max="9475" width="9.28515625" style="6" bestFit="1" customWidth="1"/>
    <col min="9476" max="9476" width="11" style="6" bestFit="1" customWidth="1"/>
    <col min="9477" max="9477" width="35.7109375" style="6" bestFit="1" customWidth="1"/>
    <col min="9478" max="9478" width="23.85546875" style="6" bestFit="1" customWidth="1"/>
    <col min="9479" max="9479" width="20.5703125" style="6" bestFit="1" customWidth="1"/>
    <col min="9480" max="9728" width="9.140625" style="6"/>
    <col min="9729" max="9731" width="9.28515625" style="6" bestFit="1" customWidth="1"/>
    <col min="9732" max="9732" width="11" style="6" bestFit="1" customWidth="1"/>
    <col min="9733" max="9733" width="35.7109375" style="6" bestFit="1" customWidth="1"/>
    <col min="9734" max="9734" width="23.85546875" style="6" bestFit="1" customWidth="1"/>
    <col min="9735" max="9735" width="20.5703125" style="6" bestFit="1" customWidth="1"/>
    <col min="9736" max="9984" width="9.140625" style="6"/>
    <col min="9985" max="9987" width="9.28515625" style="6" bestFit="1" customWidth="1"/>
    <col min="9988" max="9988" width="11" style="6" bestFit="1" customWidth="1"/>
    <col min="9989" max="9989" width="35.7109375" style="6" bestFit="1" customWidth="1"/>
    <col min="9990" max="9990" width="23.85546875" style="6" bestFit="1" customWidth="1"/>
    <col min="9991" max="9991" width="20.5703125" style="6" bestFit="1" customWidth="1"/>
    <col min="9992" max="10240" width="9.140625" style="6"/>
    <col min="10241" max="10243" width="9.28515625" style="6" bestFit="1" customWidth="1"/>
    <col min="10244" max="10244" width="11" style="6" bestFit="1" customWidth="1"/>
    <col min="10245" max="10245" width="35.7109375" style="6" bestFit="1" customWidth="1"/>
    <col min="10246" max="10246" width="23.85546875" style="6" bestFit="1" customWidth="1"/>
    <col min="10247" max="10247" width="20.5703125" style="6" bestFit="1" customWidth="1"/>
    <col min="10248" max="10496" width="9.140625" style="6"/>
    <col min="10497" max="10499" width="9.28515625" style="6" bestFit="1" customWidth="1"/>
    <col min="10500" max="10500" width="11" style="6" bestFit="1" customWidth="1"/>
    <col min="10501" max="10501" width="35.7109375" style="6" bestFit="1" customWidth="1"/>
    <col min="10502" max="10502" width="23.85546875" style="6" bestFit="1" customWidth="1"/>
    <col min="10503" max="10503" width="20.5703125" style="6" bestFit="1" customWidth="1"/>
    <col min="10504" max="10752" width="9.140625" style="6"/>
    <col min="10753" max="10755" width="9.28515625" style="6" bestFit="1" customWidth="1"/>
    <col min="10756" max="10756" width="11" style="6" bestFit="1" customWidth="1"/>
    <col min="10757" max="10757" width="35.7109375" style="6" bestFit="1" customWidth="1"/>
    <col min="10758" max="10758" width="23.85546875" style="6" bestFit="1" customWidth="1"/>
    <col min="10759" max="10759" width="20.5703125" style="6" bestFit="1" customWidth="1"/>
    <col min="10760" max="11008" width="9.140625" style="6"/>
    <col min="11009" max="11011" width="9.28515625" style="6" bestFit="1" customWidth="1"/>
    <col min="11012" max="11012" width="11" style="6" bestFit="1" customWidth="1"/>
    <col min="11013" max="11013" width="35.7109375" style="6" bestFit="1" customWidth="1"/>
    <col min="11014" max="11014" width="23.85546875" style="6" bestFit="1" customWidth="1"/>
    <col min="11015" max="11015" width="20.5703125" style="6" bestFit="1" customWidth="1"/>
    <col min="11016" max="11264" width="9.140625" style="6"/>
    <col min="11265" max="11267" width="9.28515625" style="6" bestFit="1" customWidth="1"/>
    <col min="11268" max="11268" width="11" style="6" bestFit="1" customWidth="1"/>
    <col min="11269" max="11269" width="35.7109375" style="6" bestFit="1" customWidth="1"/>
    <col min="11270" max="11270" width="23.85546875" style="6" bestFit="1" customWidth="1"/>
    <col min="11271" max="11271" width="20.5703125" style="6" bestFit="1" customWidth="1"/>
    <col min="11272" max="11520" width="9.140625" style="6"/>
    <col min="11521" max="11523" width="9.28515625" style="6" bestFit="1" customWidth="1"/>
    <col min="11524" max="11524" width="11" style="6" bestFit="1" customWidth="1"/>
    <col min="11525" max="11525" width="35.7109375" style="6" bestFit="1" customWidth="1"/>
    <col min="11526" max="11526" width="23.85546875" style="6" bestFit="1" customWidth="1"/>
    <col min="11527" max="11527" width="20.5703125" style="6" bestFit="1" customWidth="1"/>
    <col min="11528" max="11776" width="9.140625" style="6"/>
    <col min="11777" max="11779" width="9.28515625" style="6" bestFit="1" customWidth="1"/>
    <col min="11780" max="11780" width="11" style="6" bestFit="1" customWidth="1"/>
    <col min="11781" max="11781" width="35.7109375" style="6" bestFit="1" customWidth="1"/>
    <col min="11782" max="11782" width="23.85546875" style="6" bestFit="1" customWidth="1"/>
    <col min="11783" max="11783" width="20.5703125" style="6" bestFit="1" customWidth="1"/>
    <col min="11784" max="12032" width="9.140625" style="6"/>
    <col min="12033" max="12035" width="9.28515625" style="6" bestFit="1" customWidth="1"/>
    <col min="12036" max="12036" width="11" style="6" bestFit="1" customWidth="1"/>
    <col min="12037" max="12037" width="35.7109375" style="6" bestFit="1" customWidth="1"/>
    <col min="12038" max="12038" width="23.85546875" style="6" bestFit="1" customWidth="1"/>
    <col min="12039" max="12039" width="20.5703125" style="6" bestFit="1" customWidth="1"/>
    <col min="12040" max="12288" width="9.140625" style="6"/>
    <col min="12289" max="12291" width="9.28515625" style="6" bestFit="1" customWidth="1"/>
    <col min="12292" max="12292" width="11" style="6" bestFit="1" customWidth="1"/>
    <col min="12293" max="12293" width="35.7109375" style="6" bestFit="1" customWidth="1"/>
    <col min="12294" max="12294" width="23.85546875" style="6" bestFit="1" customWidth="1"/>
    <col min="12295" max="12295" width="20.5703125" style="6" bestFit="1" customWidth="1"/>
    <col min="12296" max="12544" width="9.140625" style="6"/>
    <col min="12545" max="12547" width="9.28515625" style="6" bestFit="1" customWidth="1"/>
    <col min="12548" max="12548" width="11" style="6" bestFit="1" customWidth="1"/>
    <col min="12549" max="12549" width="35.7109375" style="6" bestFit="1" customWidth="1"/>
    <col min="12550" max="12550" width="23.85546875" style="6" bestFit="1" customWidth="1"/>
    <col min="12551" max="12551" width="20.5703125" style="6" bestFit="1" customWidth="1"/>
    <col min="12552" max="12800" width="9.140625" style="6"/>
    <col min="12801" max="12803" width="9.28515625" style="6" bestFit="1" customWidth="1"/>
    <col min="12804" max="12804" width="11" style="6" bestFit="1" customWidth="1"/>
    <col min="12805" max="12805" width="35.7109375" style="6" bestFit="1" customWidth="1"/>
    <col min="12806" max="12806" width="23.85546875" style="6" bestFit="1" customWidth="1"/>
    <col min="12807" max="12807" width="20.5703125" style="6" bestFit="1" customWidth="1"/>
    <col min="12808" max="13056" width="9.140625" style="6"/>
    <col min="13057" max="13059" width="9.28515625" style="6" bestFit="1" customWidth="1"/>
    <col min="13060" max="13060" width="11" style="6" bestFit="1" customWidth="1"/>
    <col min="13061" max="13061" width="35.7109375" style="6" bestFit="1" customWidth="1"/>
    <col min="13062" max="13062" width="23.85546875" style="6" bestFit="1" customWidth="1"/>
    <col min="13063" max="13063" width="20.5703125" style="6" bestFit="1" customWidth="1"/>
    <col min="13064" max="13312" width="9.140625" style="6"/>
    <col min="13313" max="13315" width="9.28515625" style="6" bestFit="1" customWidth="1"/>
    <col min="13316" max="13316" width="11" style="6" bestFit="1" customWidth="1"/>
    <col min="13317" max="13317" width="35.7109375" style="6" bestFit="1" customWidth="1"/>
    <col min="13318" max="13318" width="23.85546875" style="6" bestFit="1" customWidth="1"/>
    <col min="13319" max="13319" width="20.5703125" style="6" bestFit="1" customWidth="1"/>
    <col min="13320" max="13568" width="9.140625" style="6"/>
    <col min="13569" max="13571" width="9.28515625" style="6" bestFit="1" customWidth="1"/>
    <col min="13572" max="13572" width="11" style="6" bestFit="1" customWidth="1"/>
    <col min="13573" max="13573" width="35.7109375" style="6" bestFit="1" customWidth="1"/>
    <col min="13574" max="13574" width="23.85546875" style="6" bestFit="1" customWidth="1"/>
    <col min="13575" max="13575" width="20.5703125" style="6" bestFit="1" customWidth="1"/>
    <col min="13576" max="13824" width="9.140625" style="6"/>
    <col min="13825" max="13827" width="9.28515625" style="6" bestFit="1" customWidth="1"/>
    <col min="13828" max="13828" width="11" style="6" bestFit="1" customWidth="1"/>
    <col min="13829" max="13829" width="35.7109375" style="6" bestFit="1" customWidth="1"/>
    <col min="13830" max="13830" width="23.85546875" style="6" bestFit="1" customWidth="1"/>
    <col min="13831" max="13831" width="20.5703125" style="6" bestFit="1" customWidth="1"/>
    <col min="13832" max="14080" width="9.140625" style="6"/>
    <col min="14081" max="14083" width="9.28515625" style="6" bestFit="1" customWidth="1"/>
    <col min="14084" max="14084" width="11" style="6" bestFit="1" customWidth="1"/>
    <col min="14085" max="14085" width="35.7109375" style="6" bestFit="1" customWidth="1"/>
    <col min="14086" max="14086" width="23.85546875" style="6" bestFit="1" customWidth="1"/>
    <col min="14087" max="14087" width="20.5703125" style="6" bestFit="1" customWidth="1"/>
    <col min="14088" max="14336" width="9.140625" style="6"/>
    <col min="14337" max="14339" width="9.28515625" style="6" bestFit="1" customWidth="1"/>
    <col min="14340" max="14340" width="11" style="6" bestFit="1" customWidth="1"/>
    <col min="14341" max="14341" width="35.7109375" style="6" bestFit="1" customWidth="1"/>
    <col min="14342" max="14342" width="23.85546875" style="6" bestFit="1" customWidth="1"/>
    <col min="14343" max="14343" width="20.5703125" style="6" bestFit="1" customWidth="1"/>
    <col min="14344" max="14592" width="9.140625" style="6"/>
    <col min="14593" max="14595" width="9.28515625" style="6" bestFit="1" customWidth="1"/>
    <col min="14596" max="14596" width="11" style="6" bestFit="1" customWidth="1"/>
    <col min="14597" max="14597" width="35.7109375" style="6" bestFit="1" customWidth="1"/>
    <col min="14598" max="14598" width="23.85546875" style="6" bestFit="1" customWidth="1"/>
    <col min="14599" max="14599" width="20.5703125" style="6" bestFit="1" customWidth="1"/>
    <col min="14600" max="14848" width="9.140625" style="6"/>
    <col min="14849" max="14851" width="9.28515625" style="6" bestFit="1" customWidth="1"/>
    <col min="14852" max="14852" width="11" style="6" bestFit="1" customWidth="1"/>
    <col min="14853" max="14853" width="35.7109375" style="6" bestFit="1" customWidth="1"/>
    <col min="14854" max="14854" width="23.85546875" style="6" bestFit="1" customWidth="1"/>
    <col min="14855" max="14855" width="20.5703125" style="6" bestFit="1" customWidth="1"/>
    <col min="14856" max="15104" width="9.140625" style="6"/>
    <col min="15105" max="15107" width="9.28515625" style="6" bestFit="1" customWidth="1"/>
    <col min="15108" max="15108" width="11" style="6" bestFit="1" customWidth="1"/>
    <col min="15109" max="15109" width="35.7109375" style="6" bestFit="1" customWidth="1"/>
    <col min="15110" max="15110" width="23.85546875" style="6" bestFit="1" customWidth="1"/>
    <col min="15111" max="15111" width="20.5703125" style="6" bestFit="1" customWidth="1"/>
    <col min="15112" max="15360" width="9.140625" style="6"/>
    <col min="15361" max="15363" width="9.28515625" style="6" bestFit="1" customWidth="1"/>
    <col min="15364" max="15364" width="11" style="6" bestFit="1" customWidth="1"/>
    <col min="15365" max="15365" width="35.7109375" style="6" bestFit="1" customWidth="1"/>
    <col min="15366" max="15366" width="23.85546875" style="6" bestFit="1" customWidth="1"/>
    <col min="15367" max="15367" width="20.5703125" style="6" bestFit="1" customWidth="1"/>
    <col min="15368" max="15616" width="9.140625" style="6"/>
    <col min="15617" max="15619" width="9.28515625" style="6" bestFit="1" customWidth="1"/>
    <col min="15620" max="15620" width="11" style="6" bestFit="1" customWidth="1"/>
    <col min="15621" max="15621" width="35.7109375" style="6" bestFit="1" customWidth="1"/>
    <col min="15622" max="15622" width="23.85546875" style="6" bestFit="1" customWidth="1"/>
    <col min="15623" max="15623" width="20.5703125" style="6" bestFit="1" customWidth="1"/>
    <col min="15624" max="15872" width="9.140625" style="6"/>
    <col min="15873" max="15875" width="9.28515625" style="6" bestFit="1" customWidth="1"/>
    <col min="15876" max="15876" width="11" style="6" bestFit="1" customWidth="1"/>
    <col min="15877" max="15877" width="35.7109375" style="6" bestFit="1" customWidth="1"/>
    <col min="15878" max="15878" width="23.85546875" style="6" bestFit="1" customWidth="1"/>
    <col min="15879" max="15879" width="20.5703125" style="6" bestFit="1" customWidth="1"/>
    <col min="15880" max="16128" width="9.140625" style="6"/>
    <col min="16129" max="16131" width="9.28515625" style="6" bestFit="1" customWidth="1"/>
    <col min="16132" max="16132" width="11" style="6" bestFit="1" customWidth="1"/>
    <col min="16133" max="16133" width="35.7109375" style="6" bestFit="1" customWidth="1"/>
    <col min="16134" max="16134" width="23.85546875" style="6" bestFit="1" customWidth="1"/>
    <col min="16135" max="16135" width="20.5703125" style="6" bestFit="1" customWidth="1"/>
    <col min="16136" max="16384" width="9.140625" style="6"/>
  </cols>
  <sheetData>
    <row r="1" spans="1:10" s="18" customFormat="1" ht="26.25" customHeight="1" thickBot="1">
      <c r="A1" s="46" t="s">
        <v>137</v>
      </c>
      <c r="B1" s="46" t="s">
        <v>138</v>
      </c>
      <c r="C1" s="46" t="s">
        <v>139</v>
      </c>
      <c r="D1" s="47" t="s">
        <v>140</v>
      </c>
      <c r="E1" s="46" t="s">
        <v>141</v>
      </c>
      <c r="F1" s="48" t="s">
        <v>142</v>
      </c>
      <c r="G1" s="48" t="s">
        <v>143</v>
      </c>
      <c r="H1" s="46" t="s">
        <v>144</v>
      </c>
    </row>
    <row r="2" spans="1:10" s="7" customFormat="1" ht="21" customHeight="1" thickTop="1">
      <c r="A2" s="137">
        <v>2568</v>
      </c>
      <c r="B2" s="161">
        <v>2</v>
      </c>
      <c r="C2" s="161">
        <v>2</v>
      </c>
      <c r="D2" s="129">
        <v>1500400004.0999999</v>
      </c>
      <c r="E2" s="130" t="s">
        <v>116</v>
      </c>
      <c r="F2" s="50">
        <v>1242200</v>
      </c>
      <c r="G2" s="50">
        <v>1107325.6200000001</v>
      </c>
      <c r="H2" s="50">
        <v>89.142297536628575</v>
      </c>
      <c r="I2" s="9"/>
    </row>
    <row r="3" spans="1:10" ht="21" customHeight="1">
      <c r="A3" s="138">
        <v>2568</v>
      </c>
      <c r="B3" s="131">
        <v>2</v>
      </c>
      <c r="C3" s="131">
        <v>2</v>
      </c>
      <c r="D3" s="132">
        <v>1500400125</v>
      </c>
      <c r="E3" s="133" t="s">
        <v>147</v>
      </c>
      <c r="F3" s="51">
        <v>2178700</v>
      </c>
      <c r="G3" s="51">
        <v>1986369.14</v>
      </c>
      <c r="H3" s="51">
        <v>91.172219213292337</v>
      </c>
      <c r="I3" s="10"/>
    </row>
    <row r="4" spans="1:10" ht="21" customHeight="1">
      <c r="A4" s="138">
        <v>2568</v>
      </c>
      <c r="B4" s="131">
        <v>2</v>
      </c>
      <c r="C4" s="131">
        <v>2</v>
      </c>
      <c r="D4" s="132">
        <v>1500400006</v>
      </c>
      <c r="E4" s="134" t="s">
        <v>117</v>
      </c>
      <c r="F4" s="51">
        <v>3339545</v>
      </c>
      <c r="G4" s="51">
        <v>2810294.52</v>
      </c>
      <c r="H4" s="51">
        <v>84.152018313872105</v>
      </c>
      <c r="I4" s="10"/>
    </row>
    <row r="5" spans="1:10" ht="21" customHeight="1">
      <c r="A5" s="138">
        <v>2568</v>
      </c>
      <c r="B5" s="131">
        <v>2</v>
      </c>
      <c r="C5" s="131">
        <v>2</v>
      </c>
      <c r="D5" s="132">
        <v>1500400004</v>
      </c>
      <c r="E5" s="134" t="s">
        <v>121</v>
      </c>
      <c r="F5" s="51">
        <v>3851744.91</v>
      </c>
      <c r="G5" s="51">
        <v>3055940.79</v>
      </c>
      <c r="H5" s="51">
        <v>79.339127107459461</v>
      </c>
      <c r="I5" s="10"/>
    </row>
    <row r="6" spans="1:10" ht="21" customHeight="1">
      <c r="A6" s="138">
        <v>2568</v>
      </c>
      <c r="B6" s="131">
        <v>2</v>
      </c>
      <c r="C6" s="131">
        <v>2</v>
      </c>
      <c r="D6" s="132">
        <v>1500400003</v>
      </c>
      <c r="E6" s="135" t="s">
        <v>187</v>
      </c>
      <c r="F6" s="51">
        <v>523900</v>
      </c>
      <c r="G6" s="51">
        <v>333327</v>
      </c>
      <c r="H6" s="51">
        <v>63.624164916968887</v>
      </c>
      <c r="I6" s="10"/>
    </row>
    <row r="7" spans="1:10" s="17" customFormat="1" ht="21" customHeight="1">
      <c r="A7" s="138">
        <v>2568</v>
      </c>
      <c r="B7" s="131">
        <v>2</v>
      </c>
      <c r="C7" s="131">
        <v>2</v>
      </c>
      <c r="D7" s="136">
        <v>1500400009</v>
      </c>
      <c r="E7" s="135" t="s">
        <v>125</v>
      </c>
      <c r="F7" s="51">
        <v>2957384</v>
      </c>
      <c r="G7" s="51">
        <v>2063001</v>
      </c>
      <c r="H7" s="51">
        <v>69.757630392265597</v>
      </c>
      <c r="I7" s="16"/>
    </row>
    <row r="8" spans="1:10" s="17" customFormat="1" ht="21" customHeight="1">
      <c r="A8" s="138">
        <v>2568</v>
      </c>
      <c r="B8" s="131">
        <v>2</v>
      </c>
      <c r="C8" s="131">
        <v>2</v>
      </c>
      <c r="D8" s="136">
        <v>1500400001</v>
      </c>
      <c r="E8" s="134" t="s">
        <v>118</v>
      </c>
      <c r="F8" s="86">
        <v>1865900</v>
      </c>
      <c r="G8" s="86">
        <v>1068777</v>
      </c>
      <c r="H8" s="51">
        <v>57.279436197009488</v>
      </c>
      <c r="I8" s="16"/>
    </row>
    <row r="9" spans="1:10" ht="21" customHeight="1">
      <c r="A9" s="138">
        <v>2568</v>
      </c>
      <c r="B9" s="131">
        <v>2</v>
      </c>
      <c r="C9" s="131">
        <v>2</v>
      </c>
      <c r="D9" s="136">
        <v>1500400007</v>
      </c>
      <c r="E9" s="134" t="s">
        <v>122</v>
      </c>
      <c r="F9" s="51">
        <v>414636265</v>
      </c>
      <c r="G9" s="51">
        <v>257093707.78999999</v>
      </c>
      <c r="H9" s="51">
        <v>62.004636229780814</v>
      </c>
      <c r="I9" s="10"/>
    </row>
    <row r="10" spans="1:10" ht="21" customHeight="1">
      <c r="A10" s="138">
        <v>2568</v>
      </c>
      <c r="B10" s="131">
        <v>2</v>
      </c>
      <c r="C10" s="131">
        <v>2</v>
      </c>
      <c r="D10" s="132">
        <v>1500400002</v>
      </c>
      <c r="E10" s="134" t="s">
        <v>120</v>
      </c>
      <c r="F10" s="51">
        <v>375425</v>
      </c>
      <c r="G10" s="51">
        <v>257723</v>
      </c>
      <c r="H10" s="51">
        <v>68.648331890524076</v>
      </c>
      <c r="I10" s="10"/>
    </row>
    <row r="11" spans="1:10" ht="21" customHeight="1">
      <c r="A11" s="138">
        <v>2568</v>
      </c>
      <c r="B11" s="131">
        <v>2</v>
      </c>
      <c r="C11" s="131">
        <v>2</v>
      </c>
      <c r="D11" s="132">
        <v>1500400010</v>
      </c>
      <c r="E11" s="134" t="s">
        <v>210</v>
      </c>
      <c r="F11" s="51">
        <v>11448290</v>
      </c>
      <c r="G11" s="51">
        <v>9055896.0299999993</v>
      </c>
      <c r="H11" s="51">
        <v>79.102608599188159</v>
      </c>
      <c r="I11" s="10"/>
    </row>
    <row r="12" spans="1:10" ht="21" customHeight="1">
      <c r="A12" s="138">
        <v>2568</v>
      </c>
      <c r="B12" s="131">
        <v>2</v>
      </c>
      <c r="C12" s="131">
        <v>2</v>
      </c>
      <c r="D12" s="132">
        <v>1500400008</v>
      </c>
      <c r="E12" s="134" t="s">
        <v>123</v>
      </c>
      <c r="F12" s="51">
        <v>2964255.15</v>
      </c>
      <c r="G12" s="51">
        <v>1431775.1</v>
      </c>
      <c r="H12" s="51">
        <v>48.301344774588657</v>
      </c>
      <c r="I12" s="10"/>
    </row>
    <row r="13" spans="1:10" ht="21" customHeight="1">
      <c r="A13" s="138">
        <v>2568</v>
      </c>
      <c r="B13" s="131">
        <v>2</v>
      </c>
      <c r="C13" s="131">
        <v>2</v>
      </c>
      <c r="D13" s="132">
        <v>1500400112</v>
      </c>
      <c r="E13" s="134" t="s">
        <v>88</v>
      </c>
      <c r="F13" s="51">
        <v>823600</v>
      </c>
      <c r="G13" s="51">
        <v>329863.71999999997</v>
      </c>
      <c r="H13" s="51">
        <v>40.051447304516749</v>
      </c>
      <c r="I13" s="10"/>
    </row>
    <row r="14" spans="1:10" s="17" customFormat="1" ht="21" customHeight="1">
      <c r="A14" s="138">
        <v>2568</v>
      </c>
      <c r="B14" s="131">
        <v>2</v>
      </c>
      <c r="C14" s="131">
        <v>2</v>
      </c>
      <c r="D14" s="136">
        <v>1500400111</v>
      </c>
      <c r="E14" s="133" t="s">
        <v>119</v>
      </c>
      <c r="F14" s="51">
        <v>17128400</v>
      </c>
      <c r="G14" s="51">
        <v>6879088</v>
      </c>
      <c r="H14" s="51">
        <v>40.161883188155343</v>
      </c>
      <c r="I14" s="16"/>
      <c r="J14" s="16"/>
    </row>
    <row r="15" spans="1:10" ht="21" customHeight="1">
      <c r="A15" s="138">
        <v>2568</v>
      </c>
      <c r="B15" s="131">
        <v>2</v>
      </c>
      <c r="C15" s="131">
        <v>2</v>
      </c>
      <c r="D15" s="132">
        <v>1500400011</v>
      </c>
      <c r="E15" s="134" t="s">
        <v>124</v>
      </c>
      <c r="F15" s="51">
        <v>125384812</v>
      </c>
      <c r="G15" s="51">
        <v>536870.17000000004</v>
      </c>
      <c r="H15" s="51">
        <v>0.42817799176506327</v>
      </c>
      <c r="I15" s="10"/>
      <c r="J15" s="10"/>
    </row>
    <row r="16" spans="1:10">
      <c r="A16" s="139"/>
      <c r="B16" s="32"/>
      <c r="C16" s="32"/>
      <c r="D16" s="30"/>
      <c r="E16" s="30"/>
      <c r="F16" s="31"/>
      <c r="G16" s="31"/>
      <c r="H16" s="30"/>
      <c r="I16" s="10"/>
      <c r="J16" s="10"/>
    </row>
    <row r="17" spans="1:10">
      <c r="A17" s="139"/>
      <c r="B17" s="32"/>
      <c r="C17" s="32"/>
      <c r="D17" s="30"/>
      <c r="E17" s="30"/>
      <c r="F17" s="31"/>
      <c r="G17" s="31"/>
      <c r="H17" s="30"/>
      <c r="I17" s="10"/>
      <c r="J17" s="10"/>
    </row>
  </sheetData>
  <sortState xmlns:xlrd2="http://schemas.microsoft.com/office/spreadsheetml/2017/richdata2" ref="E2:H15">
    <sortCondition descending="1" ref="H2:H15"/>
  </sortState>
  <pageMargins left="0.7" right="0.7" top="0.75" bottom="0.75" header="0.3" footer="0.3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/>
  <dimension ref="A1:I88"/>
  <sheetViews>
    <sheetView zoomScaleNormal="100" workbookViewId="0">
      <selection activeCell="E2" sqref="E2"/>
    </sheetView>
  </sheetViews>
  <sheetFormatPr defaultRowHeight="18"/>
  <cols>
    <col min="1" max="2" width="9.140625" style="19"/>
    <col min="3" max="3" width="9.140625" style="20"/>
    <col min="4" max="4" width="16.42578125" style="21" customWidth="1"/>
    <col min="5" max="5" width="19.85546875" style="22" customWidth="1"/>
    <col min="6" max="6" width="19.85546875" style="23" customWidth="1"/>
    <col min="7" max="7" width="21.42578125" style="23" customWidth="1"/>
    <col min="8" max="8" width="13.140625" style="22" customWidth="1"/>
    <col min="9" max="9" width="13" style="6" hidden="1" customWidth="1"/>
    <col min="10" max="259" width="9.140625" style="6"/>
    <col min="260" max="260" width="12.42578125" style="6" bestFit="1" customWidth="1"/>
    <col min="261" max="261" width="14.5703125" style="6" bestFit="1" customWidth="1"/>
    <col min="262" max="262" width="15" style="6" bestFit="1" customWidth="1"/>
    <col min="263" max="263" width="14" style="6" bestFit="1" customWidth="1"/>
    <col min="264" max="264" width="9.28515625" style="6" bestFit="1" customWidth="1"/>
    <col min="265" max="515" width="9.140625" style="6"/>
    <col min="516" max="516" width="12.42578125" style="6" bestFit="1" customWidth="1"/>
    <col min="517" max="517" width="14.5703125" style="6" bestFit="1" customWidth="1"/>
    <col min="518" max="518" width="15" style="6" bestFit="1" customWidth="1"/>
    <col min="519" max="519" width="14" style="6" bestFit="1" customWidth="1"/>
    <col min="520" max="520" width="9.28515625" style="6" bestFit="1" customWidth="1"/>
    <col min="521" max="771" width="9.140625" style="6"/>
    <col min="772" max="772" width="12.42578125" style="6" bestFit="1" customWidth="1"/>
    <col min="773" max="773" width="14.5703125" style="6" bestFit="1" customWidth="1"/>
    <col min="774" max="774" width="15" style="6" bestFit="1" customWidth="1"/>
    <col min="775" max="775" width="14" style="6" bestFit="1" customWidth="1"/>
    <col min="776" max="776" width="9.28515625" style="6" bestFit="1" customWidth="1"/>
    <col min="777" max="1027" width="9.140625" style="6"/>
    <col min="1028" max="1028" width="12.42578125" style="6" bestFit="1" customWidth="1"/>
    <col min="1029" max="1029" width="14.5703125" style="6" bestFit="1" customWidth="1"/>
    <col min="1030" max="1030" width="15" style="6" bestFit="1" customWidth="1"/>
    <col min="1031" max="1031" width="14" style="6" bestFit="1" customWidth="1"/>
    <col min="1032" max="1032" width="9.28515625" style="6" bestFit="1" customWidth="1"/>
    <col min="1033" max="1283" width="9.140625" style="6"/>
    <col min="1284" max="1284" width="12.42578125" style="6" bestFit="1" customWidth="1"/>
    <col min="1285" max="1285" width="14.5703125" style="6" bestFit="1" customWidth="1"/>
    <col min="1286" max="1286" width="15" style="6" bestFit="1" customWidth="1"/>
    <col min="1287" max="1287" width="14" style="6" bestFit="1" customWidth="1"/>
    <col min="1288" max="1288" width="9.28515625" style="6" bestFit="1" customWidth="1"/>
    <col min="1289" max="1539" width="9.140625" style="6"/>
    <col min="1540" max="1540" width="12.42578125" style="6" bestFit="1" customWidth="1"/>
    <col min="1541" max="1541" width="14.5703125" style="6" bestFit="1" customWidth="1"/>
    <col min="1542" max="1542" width="15" style="6" bestFit="1" customWidth="1"/>
    <col min="1543" max="1543" width="14" style="6" bestFit="1" customWidth="1"/>
    <col min="1544" max="1544" width="9.28515625" style="6" bestFit="1" customWidth="1"/>
    <col min="1545" max="1795" width="9.140625" style="6"/>
    <col min="1796" max="1796" width="12.42578125" style="6" bestFit="1" customWidth="1"/>
    <col min="1797" max="1797" width="14.5703125" style="6" bestFit="1" customWidth="1"/>
    <col min="1798" max="1798" width="15" style="6" bestFit="1" customWidth="1"/>
    <col min="1799" max="1799" width="14" style="6" bestFit="1" customWidth="1"/>
    <col min="1800" max="1800" width="9.28515625" style="6" bestFit="1" customWidth="1"/>
    <col min="1801" max="2051" width="9.140625" style="6"/>
    <col min="2052" max="2052" width="12.42578125" style="6" bestFit="1" customWidth="1"/>
    <col min="2053" max="2053" width="14.5703125" style="6" bestFit="1" customWidth="1"/>
    <col min="2054" max="2054" width="15" style="6" bestFit="1" customWidth="1"/>
    <col min="2055" max="2055" width="14" style="6" bestFit="1" customWidth="1"/>
    <col min="2056" max="2056" width="9.28515625" style="6" bestFit="1" customWidth="1"/>
    <col min="2057" max="2307" width="9.140625" style="6"/>
    <col min="2308" max="2308" width="12.42578125" style="6" bestFit="1" customWidth="1"/>
    <col min="2309" max="2309" width="14.5703125" style="6" bestFit="1" customWidth="1"/>
    <col min="2310" max="2310" width="15" style="6" bestFit="1" customWidth="1"/>
    <col min="2311" max="2311" width="14" style="6" bestFit="1" customWidth="1"/>
    <col min="2312" max="2312" width="9.28515625" style="6" bestFit="1" customWidth="1"/>
    <col min="2313" max="2563" width="9.140625" style="6"/>
    <col min="2564" max="2564" width="12.42578125" style="6" bestFit="1" customWidth="1"/>
    <col min="2565" max="2565" width="14.5703125" style="6" bestFit="1" customWidth="1"/>
    <col min="2566" max="2566" width="15" style="6" bestFit="1" customWidth="1"/>
    <col min="2567" max="2567" width="14" style="6" bestFit="1" customWidth="1"/>
    <col min="2568" max="2568" width="9.28515625" style="6" bestFit="1" customWidth="1"/>
    <col min="2569" max="2819" width="9.140625" style="6"/>
    <col min="2820" max="2820" width="12.42578125" style="6" bestFit="1" customWidth="1"/>
    <col min="2821" max="2821" width="14.5703125" style="6" bestFit="1" customWidth="1"/>
    <col min="2822" max="2822" width="15" style="6" bestFit="1" customWidth="1"/>
    <col min="2823" max="2823" width="14" style="6" bestFit="1" customWidth="1"/>
    <col min="2824" max="2824" width="9.28515625" style="6" bestFit="1" customWidth="1"/>
    <col min="2825" max="3075" width="9.140625" style="6"/>
    <col min="3076" max="3076" width="12.42578125" style="6" bestFit="1" customWidth="1"/>
    <col min="3077" max="3077" width="14.5703125" style="6" bestFit="1" customWidth="1"/>
    <col min="3078" max="3078" width="15" style="6" bestFit="1" customWidth="1"/>
    <col min="3079" max="3079" width="14" style="6" bestFit="1" customWidth="1"/>
    <col min="3080" max="3080" width="9.28515625" style="6" bestFit="1" customWidth="1"/>
    <col min="3081" max="3331" width="9.140625" style="6"/>
    <col min="3332" max="3332" width="12.42578125" style="6" bestFit="1" customWidth="1"/>
    <col min="3333" max="3333" width="14.5703125" style="6" bestFit="1" customWidth="1"/>
    <col min="3334" max="3334" width="15" style="6" bestFit="1" customWidth="1"/>
    <col min="3335" max="3335" width="14" style="6" bestFit="1" customWidth="1"/>
    <col min="3336" max="3336" width="9.28515625" style="6" bestFit="1" customWidth="1"/>
    <col min="3337" max="3587" width="9.140625" style="6"/>
    <col min="3588" max="3588" width="12.42578125" style="6" bestFit="1" customWidth="1"/>
    <col min="3589" max="3589" width="14.5703125" style="6" bestFit="1" customWidth="1"/>
    <col min="3590" max="3590" width="15" style="6" bestFit="1" customWidth="1"/>
    <col min="3591" max="3591" width="14" style="6" bestFit="1" customWidth="1"/>
    <col min="3592" max="3592" width="9.28515625" style="6" bestFit="1" customWidth="1"/>
    <col min="3593" max="3843" width="9.140625" style="6"/>
    <col min="3844" max="3844" width="12.42578125" style="6" bestFit="1" customWidth="1"/>
    <col min="3845" max="3845" width="14.5703125" style="6" bestFit="1" customWidth="1"/>
    <col min="3846" max="3846" width="15" style="6" bestFit="1" customWidth="1"/>
    <col min="3847" max="3847" width="14" style="6" bestFit="1" customWidth="1"/>
    <col min="3848" max="3848" width="9.28515625" style="6" bestFit="1" customWidth="1"/>
    <col min="3849" max="4099" width="9.140625" style="6"/>
    <col min="4100" max="4100" width="12.42578125" style="6" bestFit="1" customWidth="1"/>
    <col min="4101" max="4101" width="14.5703125" style="6" bestFit="1" customWidth="1"/>
    <col min="4102" max="4102" width="15" style="6" bestFit="1" customWidth="1"/>
    <col min="4103" max="4103" width="14" style="6" bestFit="1" customWidth="1"/>
    <col min="4104" max="4104" width="9.28515625" style="6" bestFit="1" customWidth="1"/>
    <col min="4105" max="4355" width="9.140625" style="6"/>
    <col min="4356" max="4356" width="12.42578125" style="6" bestFit="1" customWidth="1"/>
    <col min="4357" max="4357" width="14.5703125" style="6" bestFit="1" customWidth="1"/>
    <col min="4358" max="4358" width="15" style="6" bestFit="1" customWidth="1"/>
    <col min="4359" max="4359" width="14" style="6" bestFit="1" customWidth="1"/>
    <col min="4360" max="4360" width="9.28515625" style="6" bestFit="1" customWidth="1"/>
    <col min="4361" max="4611" width="9.140625" style="6"/>
    <col min="4612" max="4612" width="12.42578125" style="6" bestFit="1" customWidth="1"/>
    <col min="4613" max="4613" width="14.5703125" style="6" bestFit="1" customWidth="1"/>
    <col min="4614" max="4614" width="15" style="6" bestFit="1" customWidth="1"/>
    <col min="4615" max="4615" width="14" style="6" bestFit="1" customWidth="1"/>
    <col min="4616" max="4616" width="9.28515625" style="6" bestFit="1" customWidth="1"/>
    <col min="4617" max="4867" width="9.140625" style="6"/>
    <col min="4868" max="4868" width="12.42578125" style="6" bestFit="1" customWidth="1"/>
    <col min="4869" max="4869" width="14.5703125" style="6" bestFit="1" customWidth="1"/>
    <col min="4870" max="4870" width="15" style="6" bestFit="1" customWidth="1"/>
    <col min="4871" max="4871" width="14" style="6" bestFit="1" customWidth="1"/>
    <col min="4872" max="4872" width="9.28515625" style="6" bestFit="1" customWidth="1"/>
    <col min="4873" max="5123" width="9.140625" style="6"/>
    <col min="5124" max="5124" width="12.42578125" style="6" bestFit="1" customWidth="1"/>
    <col min="5125" max="5125" width="14.5703125" style="6" bestFit="1" customWidth="1"/>
    <col min="5126" max="5126" width="15" style="6" bestFit="1" customWidth="1"/>
    <col min="5127" max="5127" width="14" style="6" bestFit="1" customWidth="1"/>
    <col min="5128" max="5128" width="9.28515625" style="6" bestFit="1" customWidth="1"/>
    <col min="5129" max="5379" width="9.140625" style="6"/>
    <col min="5380" max="5380" width="12.42578125" style="6" bestFit="1" customWidth="1"/>
    <col min="5381" max="5381" width="14.5703125" style="6" bestFit="1" customWidth="1"/>
    <col min="5382" max="5382" width="15" style="6" bestFit="1" customWidth="1"/>
    <col min="5383" max="5383" width="14" style="6" bestFit="1" customWidth="1"/>
    <col min="5384" max="5384" width="9.28515625" style="6" bestFit="1" customWidth="1"/>
    <col min="5385" max="5635" width="9.140625" style="6"/>
    <col min="5636" max="5636" width="12.42578125" style="6" bestFit="1" customWidth="1"/>
    <col min="5637" max="5637" width="14.5703125" style="6" bestFit="1" customWidth="1"/>
    <col min="5638" max="5638" width="15" style="6" bestFit="1" customWidth="1"/>
    <col min="5639" max="5639" width="14" style="6" bestFit="1" customWidth="1"/>
    <col min="5640" max="5640" width="9.28515625" style="6" bestFit="1" customWidth="1"/>
    <col min="5641" max="5891" width="9.140625" style="6"/>
    <col min="5892" max="5892" width="12.42578125" style="6" bestFit="1" customWidth="1"/>
    <col min="5893" max="5893" width="14.5703125" style="6" bestFit="1" customWidth="1"/>
    <col min="5894" max="5894" width="15" style="6" bestFit="1" customWidth="1"/>
    <col min="5895" max="5895" width="14" style="6" bestFit="1" customWidth="1"/>
    <col min="5896" max="5896" width="9.28515625" style="6" bestFit="1" customWidth="1"/>
    <col min="5897" max="6147" width="9.140625" style="6"/>
    <col min="6148" max="6148" width="12.42578125" style="6" bestFit="1" customWidth="1"/>
    <col min="6149" max="6149" width="14.5703125" style="6" bestFit="1" customWidth="1"/>
    <col min="6150" max="6150" width="15" style="6" bestFit="1" customWidth="1"/>
    <col min="6151" max="6151" width="14" style="6" bestFit="1" customWidth="1"/>
    <col min="6152" max="6152" width="9.28515625" style="6" bestFit="1" customWidth="1"/>
    <col min="6153" max="6403" width="9.140625" style="6"/>
    <col min="6404" max="6404" width="12.42578125" style="6" bestFit="1" customWidth="1"/>
    <col min="6405" max="6405" width="14.5703125" style="6" bestFit="1" customWidth="1"/>
    <col min="6406" max="6406" width="15" style="6" bestFit="1" customWidth="1"/>
    <col min="6407" max="6407" width="14" style="6" bestFit="1" customWidth="1"/>
    <col min="6408" max="6408" width="9.28515625" style="6" bestFit="1" customWidth="1"/>
    <col min="6409" max="6659" width="9.140625" style="6"/>
    <col min="6660" max="6660" width="12.42578125" style="6" bestFit="1" customWidth="1"/>
    <col min="6661" max="6661" width="14.5703125" style="6" bestFit="1" customWidth="1"/>
    <col min="6662" max="6662" width="15" style="6" bestFit="1" customWidth="1"/>
    <col min="6663" max="6663" width="14" style="6" bestFit="1" customWidth="1"/>
    <col min="6664" max="6664" width="9.28515625" style="6" bestFit="1" customWidth="1"/>
    <col min="6665" max="6915" width="9.140625" style="6"/>
    <col min="6916" max="6916" width="12.42578125" style="6" bestFit="1" customWidth="1"/>
    <col min="6917" max="6917" width="14.5703125" style="6" bestFit="1" customWidth="1"/>
    <col min="6918" max="6918" width="15" style="6" bestFit="1" customWidth="1"/>
    <col min="6919" max="6919" width="14" style="6" bestFit="1" customWidth="1"/>
    <col min="6920" max="6920" width="9.28515625" style="6" bestFit="1" customWidth="1"/>
    <col min="6921" max="7171" width="9.140625" style="6"/>
    <col min="7172" max="7172" width="12.42578125" style="6" bestFit="1" customWidth="1"/>
    <col min="7173" max="7173" width="14.5703125" style="6" bestFit="1" customWidth="1"/>
    <col min="7174" max="7174" width="15" style="6" bestFit="1" customWidth="1"/>
    <col min="7175" max="7175" width="14" style="6" bestFit="1" customWidth="1"/>
    <col min="7176" max="7176" width="9.28515625" style="6" bestFit="1" customWidth="1"/>
    <col min="7177" max="7427" width="9.140625" style="6"/>
    <col min="7428" max="7428" width="12.42578125" style="6" bestFit="1" customWidth="1"/>
    <col min="7429" max="7429" width="14.5703125" style="6" bestFit="1" customWidth="1"/>
    <col min="7430" max="7430" width="15" style="6" bestFit="1" customWidth="1"/>
    <col min="7431" max="7431" width="14" style="6" bestFit="1" customWidth="1"/>
    <col min="7432" max="7432" width="9.28515625" style="6" bestFit="1" customWidth="1"/>
    <col min="7433" max="7683" width="9.140625" style="6"/>
    <col min="7684" max="7684" width="12.42578125" style="6" bestFit="1" customWidth="1"/>
    <col min="7685" max="7685" width="14.5703125" style="6" bestFit="1" customWidth="1"/>
    <col min="7686" max="7686" width="15" style="6" bestFit="1" customWidth="1"/>
    <col min="7687" max="7687" width="14" style="6" bestFit="1" customWidth="1"/>
    <col min="7688" max="7688" width="9.28515625" style="6" bestFit="1" customWidth="1"/>
    <col min="7689" max="7939" width="9.140625" style="6"/>
    <col min="7940" max="7940" width="12.42578125" style="6" bestFit="1" customWidth="1"/>
    <col min="7941" max="7941" width="14.5703125" style="6" bestFit="1" customWidth="1"/>
    <col min="7942" max="7942" width="15" style="6" bestFit="1" customWidth="1"/>
    <col min="7943" max="7943" width="14" style="6" bestFit="1" customWidth="1"/>
    <col min="7944" max="7944" width="9.28515625" style="6" bestFit="1" customWidth="1"/>
    <col min="7945" max="8195" width="9.140625" style="6"/>
    <col min="8196" max="8196" width="12.42578125" style="6" bestFit="1" customWidth="1"/>
    <col min="8197" max="8197" width="14.5703125" style="6" bestFit="1" customWidth="1"/>
    <col min="8198" max="8198" width="15" style="6" bestFit="1" customWidth="1"/>
    <col min="8199" max="8199" width="14" style="6" bestFit="1" customWidth="1"/>
    <col min="8200" max="8200" width="9.28515625" style="6" bestFit="1" customWidth="1"/>
    <col min="8201" max="8451" width="9.140625" style="6"/>
    <col min="8452" max="8452" width="12.42578125" style="6" bestFit="1" customWidth="1"/>
    <col min="8453" max="8453" width="14.5703125" style="6" bestFit="1" customWidth="1"/>
    <col min="8454" max="8454" width="15" style="6" bestFit="1" customWidth="1"/>
    <col min="8455" max="8455" width="14" style="6" bestFit="1" customWidth="1"/>
    <col min="8456" max="8456" width="9.28515625" style="6" bestFit="1" customWidth="1"/>
    <col min="8457" max="8707" width="9.140625" style="6"/>
    <col min="8708" max="8708" width="12.42578125" style="6" bestFit="1" customWidth="1"/>
    <col min="8709" max="8709" width="14.5703125" style="6" bestFit="1" customWidth="1"/>
    <col min="8710" max="8710" width="15" style="6" bestFit="1" customWidth="1"/>
    <col min="8711" max="8711" width="14" style="6" bestFit="1" customWidth="1"/>
    <col min="8712" max="8712" width="9.28515625" style="6" bestFit="1" customWidth="1"/>
    <col min="8713" max="8963" width="9.140625" style="6"/>
    <col min="8964" max="8964" width="12.42578125" style="6" bestFit="1" customWidth="1"/>
    <col min="8965" max="8965" width="14.5703125" style="6" bestFit="1" customWidth="1"/>
    <col min="8966" max="8966" width="15" style="6" bestFit="1" customWidth="1"/>
    <col min="8967" max="8967" width="14" style="6" bestFit="1" customWidth="1"/>
    <col min="8968" max="8968" width="9.28515625" style="6" bestFit="1" customWidth="1"/>
    <col min="8969" max="9219" width="9.140625" style="6"/>
    <col min="9220" max="9220" width="12.42578125" style="6" bestFit="1" customWidth="1"/>
    <col min="9221" max="9221" width="14.5703125" style="6" bestFit="1" customWidth="1"/>
    <col min="9222" max="9222" width="15" style="6" bestFit="1" customWidth="1"/>
    <col min="9223" max="9223" width="14" style="6" bestFit="1" customWidth="1"/>
    <col min="9224" max="9224" width="9.28515625" style="6" bestFit="1" customWidth="1"/>
    <col min="9225" max="9475" width="9.140625" style="6"/>
    <col min="9476" max="9476" width="12.42578125" style="6" bestFit="1" customWidth="1"/>
    <col min="9477" max="9477" width="14.5703125" style="6" bestFit="1" customWidth="1"/>
    <col min="9478" max="9478" width="15" style="6" bestFit="1" customWidth="1"/>
    <col min="9479" max="9479" width="14" style="6" bestFit="1" customWidth="1"/>
    <col min="9480" max="9480" width="9.28515625" style="6" bestFit="1" customWidth="1"/>
    <col min="9481" max="9731" width="9.140625" style="6"/>
    <col min="9732" max="9732" width="12.42578125" style="6" bestFit="1" customWidth="1"/>
    <col min="9733" max="9733" width="14.5703125" style="6" bestFit="1" customWidth="1"/>
    <col min="9734" max="9734" width="15" style="6" bestFit="1" customWidth="1"/>
    <col min="9735" max="9735" width="14" style="6" bestFit="1" customWidth="1"/>
    <col min="9736" max="9736" width="9.28515625" style="6" bestFit="1" customWidth="1"/>
    <col min="9737" max="9987" width="9.140625" style="6"/>
    <col min="9988" max="9988" width="12.42578125" style="6" bestFit="1" customWidth="1"/>
    <col min="9989" max="9989" width="14.5703125" style="6" bestFit="1" customWidth="1"/>
    <col min="9990" max="9990" width="15" style="6" bestFit="1" customWidth="1"/>
    <col min="9991" max="9991" width="14" style="6" bestFit="1" customWidth="1"/>
    <col min="9992" max="9992" width="9.28515625" style="6" bestFit="1" customWidth="1"/>
    <col min="9993" max="10243" width="9.140625" style="6"/>
    <col min="10244" max="10244" width="12.42578125" style="6" bestFit="1" customWidth="1"/>
    <col min="10245" max="10245" width="14.5703125" style="6" bestFit="1" customWidth="1"/>
    <col min="10246" max="10246" width="15" style="6" bestFit="1" customWidth="1"/>
    <col min="10247" max="10247" width="14" style="6" bestFit="1" customWidth="1"/>
    <col min="10248" max="10248" width="9.28515625" style="6" bestFit="1" customWidth="1"/>
    <col min="10249" max="10499" width="9.140625" style="6"/>
    <col min="10500" max="10500" width="12.42578125" style="6" bestFit="1" customWidth="1"/>
    <col min="10501" max="10501" width="14.5703125" style="6" bestFit="1" customWidth="1"/>
    <col min="10502" max="10502" width="15" style="6" bestFit="1" customWidth="1"/>
    <col min="10503" max="10503" width="14" style="6" bestFit="1" customWidth="1"/>
    <col min="10504" max="10504" width="9.28515625" style="6" bestFit="1" customWidth="1"/>
    <col min="10505" max="10755" width="9.140625" style="6"/>
    <col min="10756" max="10756" width="12.42578125" style="6" bestFit="1" customWidth="1"/>
    <col min="10757" max="10757" width="14.5703125" style="6" bestFit="1" customWidth="1"/>
    <col min="10758" max="10758" width="15" style="6" bestFit="1" customWidth="1"/>
    <col min="10759" max="10759" width="14" style="6" bestFit="1" customWidth="1"/>
    <col min="10760" max="10760" width="9.28515625" style="6" bestFit="1" customWidth="1"/>
    <col min="10761" max="11011" width="9.140625" style="6"/>
    <col min="11012" max="11012" width="12.42578125" style="6" bestFit="1" customWidth="1"/>
    <col min="11013" max="11013" width="14.5703125" style="6" bestFit="1" customWidth="1"/>
    <col min="11014" max="11014" width="15" style="6" bestFit="1" customWidth="1"/>
    <col min="11015" max="11015" width="14" style="6" bestFit="1" customWidth="1"/>
    <col min="11016" max="11016" width="9.28515625" style="6" bestFit="1" customWidth="1"/>
    <col min="11017" max="11267" width="9.140625" style="6"/>
    <col min="11268" max="11268" width="12.42578125" style="6" bestFit="1" customWidth="1"/>
    <col min="11269" max="11269" width="14.5703125" style="6" bestFit="1" customWidth="1"/>
    <col min="11270" max="11270" width="15" style="6" bestFit="1" customWidth="1"/>
    <col min="11271" max="11271" width="14" style="6" bestFit="1" customWidth="1"/>
    <col min="11272" max="11272" width="9.28515625" style="6" bestFit="1" customWidth="1"/>
    <col min="11273" max="11523" width="9.140625" style="6"/>
    <col min="11524" max="11524" width="12.42578125" style="6" bestFit="1" customWidth="1"/>
    <col min="11525" max="11525" width="14.5703125" style="6" bestFit="1" customWidth="1"/>
    <col min="11526" max="11526" width="15" style="6" bestFit="1" customWidth="1"/>
    <col min="11527" max="11527" width="14" style="6" bestFit="1" customWidth="1"/>
    <col min="11528" max="11528" width="9.28515625" style="6" bestFit="1" customWidth="1"/>
    <col min="11529" max="11779" width="9.140625" style="6"/>
    <col min="11780" max="11780" width="12.42578125" style="6" bestFit="1" customWidth="1"/>
    <col min="11781" max="11781" width="14.5703125" style="6" bestFit="1" customWidth="1"/>
    <col min="11782" max="11782" width="15" style="6" bestFit="1" customWidth="1"/>
    <col min="11783" max="11783" width="14" style="6" bestFit="1" customWidth="1"/>
    <col min="11784" max="11784" width="9.28515625" style="6" bestFit="1" customWidth="1"/>
    <col min="11785" max="12035" width="9.140625" style="6"/>
    <col min="12036" max="12036" width="12.42578125" style="6" bestFit="1" customWidth="1"/>
    <col min="12037" max="12037" width="14.5703125" style="6" bestFit="1" customWidth="1"/>
    <col min="12038" max="12038" width="15" style="6" bestFit="1" customWidth="1"/>
    <col min="12039" max="12039" width="14" style="6" bestFit="1" customWidth="1"/>
    <col min="12040" max="12040" width="9.28515625" style="6" bestFit="1" customWidth="1"/>
    <col min="12041" max="12291" width="9.140625" style="6"/>
    <col min="12292" max="12292" width="12.42578125" style="6" bestFit="1" customWidth="1"/>
    <col min="12293" max="12293" width="14.5703125" style="6" bestFit="1" customWidth="1"/>
    <col min="12294" max="12294" width="15" style="6" bestFit="1" customWidth="1"/>
    <col min="12295" max="12295" width="14" style="6" bestFit="1" customWidth="1"/>
    <col min="12296" max="12296" width="9.28515625" style="6" bestFit="1" customWidth="1"/>
    <col min="12297" max="12547" width="9.140625" style="6"/>
    <col min="12548" max="12548" width="12.42578125" style="6" bestFit="1" customWidth="1"/>
    <col min="12549" max="12549" width="14.5703125" style="6" bestFit="1" customWidth="1"/>
    <col min="12550" max="12550" width="15" style="6" bestFit="1" customWidth="1"/>
    <col min="12551" max="12551" width="14" style="6" bestFit="1" customWidth="1"/>
    <col min="12552" max="12552" width="9.28515625" style="6" bestFit="1" customWidth="1"/>
    <col min="12553" max="12803" width="9.140625" style="6"/>
    <col min="12804" max="12804" width="12.42578125" style="6" bestFit="1" customWidth="1"/>
    <col min="12805" max="12805" width="14.5703125" style="6" bestFit="1" customWidth="1"/>
    <col min="12806" max="12806" width="15" style="6" bestFit="1" customWidth="1"/>
    <col min="12807" max="12807" width="14" style="6" bestFit="1" customWidth="1"/>
    <col min="12808" max="12808" width="9.28515625" style="6" bestFit="1" customWidth="1"/>
    <col min="12809" max="13059" width="9.140625" style="6"/>
    <col min="13060" max="13060" width="12.42578125" style="6" bestFit="1" customWidth="1"/>
    <col min="13061" max="13061" width="14.5703125" style="6" bestFit="1" customWidth="1"/>
    <col min="13062" max="13062" width="15" style="6" bestFit="1" customWidth="1"/>
    <col min="13063" max="13063" width="14" style="6" bestFit="1" customWidth="1"/>
    <col min="13064" max="13064" width="9.28515625" style="6" bestFit="1" customWidth="1"/>
    <col min="13065" max="13315" width="9.140625" style="6"/>
    <col min="13316" max="13316" width="12.42578125" style="6" bestFit="1" customWidth="1"/>
    <col min="13317" max="13317" width="14.5703125" style="6" bestFit="1" customWidth="1"/>
    <col min="13318" max="13318" width="15" style="6" bestFit="1" customWidth="1"/>
    <col min="13319" max="13319" width="14" style="6" bestFit="1" customWidth="1"/>
    <col min="13320" max="13320" width="9.28515625" style="6" bestFit="1" customWidth="1"/>
    <col min="13321" max="13571" width="9.140625" style="6"/>
    <col min="13572" max="13572" width="12.42578125" style="6" bestFit="1" customWidth="1"/>
    <col min="13573" max="13573" width="14.5703125" style="6" bestFit="1" customWidth="1"/>
    <col min="13574" max="13574" width="15" style="6" bestFit="1" customWidth="1"/>
    <col min="13575" max="13575" width="14" style="6" bestFit="1" customWidth="1"/>
    <col min="13576" max="13576" width="9.28515625" style="6" bestFit="1" customWidth="1"/>
    <col min="13577" max="13827" width="9.140625" style="6"/>
    <col min="13828" max="13828" width="12.42578125" style="6" bestFit="1" customWidth="1"/>
    <col min="13829" max="13829" width="14.5703125" style="6" bestFit="1" customWidth="1"/>
    <col min="13830" max="13830" width="15" style="6" bestFit="1" customWidth="1"/>
    <col min="13831" max="13831" width="14" style="6" bestFit="1" customWidth="1"/>
    <col min="13832" max="13832" width="9.28515625" style="6" bestFit="1" customWidth="1"/>
    <col min="13833" max="14083" width="9.140625" style="6"/>
    <col min="14084" max="14084" width="12.42578125" style="6" bestFit="1" customWidth="1"/>
    <col min="14085" max="14085" width="14.5703125" style="6" bestFit="1" customWidth="1"/>
    <col min="14086" max="14086" width="15" style="6" bestFit="1" customWidth="1"/>
    <col min="14087" max="14087" width="14" style="6" bestFit="1" customWidth="1"/>
    <col min="14088" max="14088" width="9.28515625" style="6" bestFit="1" customWidth="1"/>
    <col min="14089" max="14339" width="9.140625" style="6"/>
    <col min="14340" max="14340" width="12.42578125" style="6" bestFit="1" customWidth="1"/>
    <col min="14341" max="14341" width="14.5703125" style="6" bestFit="1" customWidth="1"/>
    <col min="14342" max="14342" width="15" style="6" bestFit="1" customWidth="1"/>
    <col min="14343" max="14343" width="14" style="6" bestFit="1" customWidth="1"/>
    <col min="14344" max="14344" width="9.28515625" style="6" bestFit="1" customWidth="1"/>
    <col min="14345" max="14595" width="9.140625" style="6"/>
    <col min="14596" max="14596" width="12.42578125" style="6" bestFit="1" customWidth="1"/>
    <col min="14597" max="14597" width="14.5703125" style="6" bestFit="1" customWidth="1"/>
    <col min="14598" max="14598" width="15" style="6" bestFit="1" customWidth="1"/>
    <col min="14599" max="14599" width="14" style="6" bestFit="1" customWidth="1"/>
    <col min="14600" max="14600" width="9.28515625" style="6" bestFit="1" customWidth="1"/>
    <col min="14601" max="14851" width="9.140625" style="6"/>
    <col min="14852" max="14852" width="12.42578125" style="6" bestFit="1" customWidth="1"/>
    <col min="14853" max="14853" width="14.5703125" style="6" bestFit="1" customWidth="1"/>
    <col min="14854" max="14854" width="15" style="6" bestFit="1" customWidth="1"/>
    <col min="14855" max="14855" width="14" style="6" bestFit="1" customWidth="1"/>
    <col min="14856" max="14856" width="9.28515625" style="6" bestFit="1" customWidth="1"/>
    <col min="14857" max="15107" width="9.140625" style="6"/>
    <col min="15108" max="15108" width="12.42578125" style="6" bestFit="1" customWidth="1"/>
    <col min="15109" max="15109" width="14.5703125" style="6" bestFit="1" customWidth="1"/>
    <col min="15110" max="15110" width="15" style="6" bestFit="1" customWidth="1"/>
    <col min="15111" max="15111" width="14" style="6" bestFit="1" customWidth="1"/>
    <col min="15112" max="15112" width="9.28515625" style="6" bestFit="1" customWidth="1"/>
    <col min="15113" max="15363" width="9.140625" style="6"/>
    <col min="15364" max="15364" width="12.42578125" style="6" bestFit="1" customWidth="1"/>
    <col min="15365" max="15365" width="14.5703125" style="6" bestFit="1" customWidth="1"/>
    <col min="15366" max="15366" width="15" style="6" bestFit="1" customWidth="1"/>
    <col min="15367" max="15367" width="14" style="6" bestFit="1" customWidth="1"/>
    <col min="15368" max="15368" width="9.28515625" style="6" bestFit="1" customWidth="1"/>
    <col min="15369" max="15619" width="9.140625" style="6"/>
    <col min="15620" max="15620" width="12.42578125" style="6" bestFit="1" customWidth="1"/>
    <col min="15621" max="15621" width="14.5703125" style="6" bestFit="1" customWidth="1"/>
    <col min="15622" max="15622" width="15" style="6" bestFit="1" customWidth="1"/>
    <col min="15623" max="15623" width="14" style="6" bestFit="1" customWidth="1"/>
    <col min="15624" max="15624" width="9.28515625" style="6" bestFit="1" customWidth="1"/>
    <col min="15625" max="15875" width="9.140625" style="6"/>
    <col min="15876" max="15876" width="12.42578125" style="6" bestFit="1" customWidth="1"/>
    <col min="15877" max="15877" width="14.5703125" style="6" bestFit="1" customWidth="1"/>
    <col min="15878" max="15878" width="15" style="6" bestFit="1" customWidth="1"/>
    <col min="15879" max="15879" width="14" style="6" bestFit="1" customWidth="1"/>
    <col min="15880" max="15880" width="9.28515625" style="6" bestFit="1" customWidth="1"/>
    <col min="15881" max="16131" width="9.140625" style="6"/>
    <col min="16132" max="16132" width="12.42578125" style="6" bestFit="1" customWidth="1"/>
    <col min="16133" max="16133" width="14.5703125" style="6" bestFit="1" customWidth="1"/>
    <col min="16134" max="16134" width="15" style="6" bestFit="1" customWidth="1"/>
    <col min="16135" max="16135" width="14" style="6" bestFit="1" customWidth="1"/>
    <col min="16136" max="16136" width="9.28515625" style="6" bestFit="1" customWidth="1"/>
    <col min="16137" max="16384" width="9.140625" style="6"/>
  </cols>
  <sheetData>
    <row r="1" spans="1:9" ht="18.75" thickBot="1">
      <c r="A1" s="43" t="s">
        <v>137</v>
      </c>
      <c r="B1" s="43" t="s">
        <v>138</v>
      </c>
      <c r="C1" s="44" t="s">
        <v>139</v>
      </c>
      <c r="D1" s="43" t="s">
        <v>140</v>
      </c>
      <c r="E1" s="43" t="s">
        <v>141</v>
      </c>
      <c r="F1" s="45" t="s">
        <v>142</v>
      </c>
      <c r="G1" s="45" t="s">
        <v>143</v>
      </c>
      <c r="H1" s="43" t="s">
        <v>144</v>
      </c>
    </row>
    <row r="2" spans="1:9" ht="23.25" thickTop="1">
      <c r="A2" s="792">
        <v>2568</v>
      </c>
      <c r="B2" s="49">
        <v>2</v>
      </c>
      <c r="C2" s="49">
        <v>2</v>
      </c>
      <c r="D2" s="793">
        <v>1500400066</v>
      </c>
      <c r="E2" s="794" t="s">
        <v>53</v>
      </c>
      <c r="F2" s="795">
        <v>11725930.210000001</v>
      </c>
      <c r="G2" s="795">
        <v>10726681.859999999</v>
      </c>
      <c r="H2" s="795">
        <v>91.478302086875544</v>
      </c>
      <c r="I2" s="796">
        <v>22159269.890000001</v>
      </c>
    </row>
    <row r="3" spans="1:9" ht="22.5">
      <c r="A3" s="27">
        <v>2568</v>
      </c>
      <c r="B3" s="28">
        <v>2</v>
      </c>
      <c r="C3" s="28">
        <v>2</v>
      </c>
      <c r="D3" s="797">
        <v>1500400024</v>
      </c>
      <c r="E3" s="798" t="s">
        <v>29</v>
      </c>
      <c r="F3" s="799">
        <v>13292392.77</v>
      </c>
      <c r="G3" s="799">
        <v>11856171.060000001</v>
      </c>
      <c r="H3" s="799">
        <v>89.195160458683915</v>
      </c>
      <c r="I3" s="800">
        <v>30520176.920000002</v>
      </c>
    </row>
    <row r="4" spans="1:9" ht="22.5">
      <c r="A4" s="27">
        <v>2568</v>
      </c>
      <c r="B4" s="28">
        <v>2</v>
      </c>
      <c r="C4" s="28">
        <v>2</v>
      </c>
      <c r="D4" s="797">
        <v>1500400088</v>
      </c>
      <c r="E4" s="798" t="s">
        <v>67</v>
      </c>
      <c r="F4" s="799">
        <v>6132899</v>
      </c>
      <c r="G4" s="799">
        <v>5381594.9199999999</v>
      </c>
      <c r="H4" s="799">
        <v>87.749609442451273</v>
      </c>
      <c r="I4" s="800">
        <v>13998341.66</v>
      </c>
    </row>
    <row r="5" spans="1:9" ht="22.5">
      <c r="A5" s="27">
        <v>2568</v>
      </c>
      <c r="B5" s="28">
        <v>2</v>
      </c>
      <c r="C5" s="28">
        <v>2</v>
      </c>
      <c r="D5" s="797">
        <v>1500400074</v>
      </c>
      <c r="E5" s="798" t="s">
        <v>60</v>
      </c>
      <c r="F5" s="799">
        <v>13604951.470000001</v>
      </c>
      <c r="G5" s="799">
        <v>11727464.26</v>
      </c>
      <c r="H5" s="799">
        <v>86.199971281485205</v>
      </c>
      <c r="I5" s="800">
        <v>13778681.130000001</v>
      </c>
    </row>
    <row r="6" spans="1:9" ht="22.5">
      <c r="A6" s="27">
        <v>2568</v>
      </c>
      <c r="B6" s="28">
        <v>2</v>
      </c>
      <c r="C6" s="28">
        <v>2</v>
      </c>
      <c r="D6" s="797">
        <v>1500400081</v>
      </c>
      <c r="E6" s="798" t="s">
        <v>19</v>
      </c>
      <c r="F6" s="799">
        <v>7328857</v>
      </c>
      <c r="G6" s="799">
        <v>6294639.5499999998</v>
      </c>
      <c r="H6" s="799">
        <v>85.888420936579877</v>
      </c>
      <c r="I6" s="800">
        <v>16324991.939999999</v>
      </c>
    </row>
    <row r="7" spans="1:9" ht="22.5">
      <c r="A7" s="27">
        <v>2568</v>
      </c>
      <c r="B7" s="28">
        <v>2</v>
      </c>
      <c r="C7" s="28">
        <v>2</v>
      </c>
      <c r="D7" s="797">
        <v>1500400097</v>
      </c>
      <c r="E7" s="798" t="s">
        <v>73</v>
      </c>
      <c r="F7" s="799">
        <v>10347977.24</v>
      </c>
      <c r="G7" s="799">
        <v>8756067.5700000003</v>
      </c>
      <c r="H7" s="799">
        <v>84.616223701705778</v>
      </c>
      <c r="I7" s="800">
        <v>17021630.600000001</v>
      </c>
    </row>
    <row r="8" spans="1:9" ht="22.5">
      <c r="A8" s="27">
        <v>2568</v>
      </c>
      <c r="B8" s="28">
        <v>2</v>
      </c>
      <c r="C8" s="28">
        <v>2</v>
      </c>
      <c r="D8" s="797">
        <v>1500400072</v>
      </c>
      <c r="E8" s="798" t="s">
        <v>58</v>
      </c>
      <c r="F8" s="799">
        <v>11449850</v>
      </c>
      <c r="G8" s="799">
        <v>9559882.5399999991</v>
      </c>
      <c r="H8" s="799">
        <v>83.493517731673336</v>
      </c>
      <c r="I8" s="800">
        <v>21091916.5</v>
      </c>
    </row>
    <row r="9" spans="1:9" ht="22.5">
      <c r="A9" s="27">
        <v>2568</v>
      </c>
      <c r="B9" s="28">
        <v>2</v>
      </c>
      <c r="C9" s="28">
        <v>2</v>
      </c>
      <c r="D9" s="797">
        <v>1500400026</v>
      </c>
      <c r="E9" s="798" t="s">
        <v>91</v>
      </c>
      <c r="F9" s="799">
        <v>11545369.609999999</v>
      </c>
      <c r="G9" s="799">
        <v>9598593.4000000004</v>
      </c>
      <c r="H9" s="799">
        <v>83.138034764051184</v>
      </c>
      <c r="I9" s="800">
        <v>14979271.779999999</v>
      </c>
    </row>
    <row r="10" spans="1:9" ht="22.5">
      <c r="A10" s="27">
        <v>2568</v>
      </c>
      <c r="B10" s="28">
        <v>2</v>
      </c>
      <c r="C10" s="28">
        <v>2</v>
      </c>
      <c r="D10" s="797">
        <v>1500400093</v>
      </c>
      <c r="E10" s="798" t="s">
        <v>71</v>
      </c>
      <c r="F10" s="799">
        <v>9586375.9800000004</v>
      </c>
      <c r="G10" s="799">
        <v>7948566.8399999999</v>
      </c>
      <c r="H10" s="799">
        <v>82.915241970302944</v>
      </c>
      <c r="I10" s="800">
        <v>12571669.439999999</v>
      </c>
    </row>
    <row r="11" spans="1:9" ht="22.5">
      <c r="A11" s="27">
        <v>2568</v>
      </c>
      <c r="B11" s="28">
        <v>2</v>
      </c>
      <c r="C11" s="28">
        <v>2</v>
      </c>
      <c r="D11" s="797">
        <v>1500400061</v>
      </c>
      <c r="E11" s="798" t="s">
        <v>21</v>
      </c>
      <c r="F11" s="799">
        <v>10125130</v>
      </c>
      <c r="G11" s="799">
        <v>8379084.2400000002</v>
      </c>
      <c r="H11" s="799">
        <v>82.755325018049149</v>
      </c>
      <c r="I11" s="800">
        <v>36857081.280000001</v>
      </c>
    </row>
    <row r="12" spans="1:9" ht="22.5">
      <c r="A12" s="27">
        <v>2568</v>
      </c>
      <c r="B12" s="28">
        <v>2</v>
      </c>
      <c r="C12" s="28">
        <v>2</v>
      </c>
      <c r="D12" s="797">
        <v>1500400077</v>
      </c>
      <c r="E12" s="798" t="s">
        <v>105</v>
      </c>
      <c r="F12" s="799">
        <v>12185578.470000001</v>
      </c>
      <c r="G12" s="799">
        <v>10078109.43</v>
      </c>
      <c r="H12" s="799">
        <v>82.705219574200484</v>
      </c>
      <c r="I12" s="800">
        <v>22844110.879999999</v>
      </c>
    </row>
    <row r="13" spans="1:9" ht="22.5">
      <c r="A13" s="27">
        <v>2568</v>
      </c>
      <c r="B13" s="28">
        <v>2</v>
      </c>
      <c r="C13" s="28">
        <v>2</v>
      </c>
      <c r="D13" s="797">
        <v>1500400078</v>
      </c>
      <c r="E13" s="798" t="s">
        <v>106</v>
      </c>
      <c r="F13" s="799">
        <v>15386828.66</v>
      </c>
      <c r="G13" s="799">
        <v>12717615.73</v>
      </c>
      <c r="H13" s="799">
        <v>82.652611600602569</v>
      </c>
      <c r="I13" s="800">
        <v>15467631.449999999</v>
      </c>
    </row>
    <row r="14" spans="1:9" ht="22.5">
      <c r="A14" s="27">
        <v>2568</v>
      </c>
      <c r="B14" s="28">
        <v>2</v>
      </c>
      <c r="C14" s="28">
        <v>2</v>
      </c>
      <c r="D14" s="797">
        <v>1500400067</v>
      </c>
      <c r="E14" s="798" t="s">
        <v>54</v>
      </c>
      <c r="F14" s="799">
        <v>21556830</v>
      </c>
      <c r="G14" s="799">
        <v>17792429.09</v>
      </c>
      <c r="H14" s="799">
        <v>82.537316896779345</v>
      </c>
      <c r="I14" s="800">
        <v>30970131.960000001</v>
      </c>
    </row>
    <row r="15" spans="1:9" ht="22.5">
      <c r="A15" s="27">
        <v>2568</v>
      </c>
      <c r="B15" s="28">
        <v>2</v>
      </c>
      <c r="C15" s="28">
        <v>2</v>
      </c>
      <c r="D15" s="797">
        <v>1500400050</v>
      </c>
      <c r="E15" s="798" t="s">
        <v>43</v>
      </c>
      <c r="F15" s="799">
        <v>31020166.129999999</v>
      </c>
      <c r="G15" s="799">
        <v>25439903.789999999</v>
      </c>
      <c r="H15" s="799">
        <v>82.010856045663616</v>
      </c>
      <c r="I15" s="800">
        <v>24848460.25</v>
      </c>
    </row>
    <row r="16" spans="1:9" ht="22.5">
      <c r="A16" s="27">
        <v>2568</v>
      </c>
      <c r="B16" s="28">
        <v>2</v>
      </c>
      <c r="C16" s="28">
        <v>2</v>
      </c>
      <c r="D16" s="797">
        <v>1500400084</v>
      </c>
      <c r="E16" s="798" t="s">
        <v>18</v>
      </c>
      <c r="F16" s="799">
        <v>10209164.66</v>
      </c>
      <c r="G16" s="799">
        <v>8327223.7300000004</v>
      </c>
      <c r="H16" s="799">
        <v>81.5661614571314</v>
      </c>
      <c r="I16" s="800">
        <v>14781586.550000001</v>
      </c>
    </row>
    <row r="17" spans="1:9" ht="22.5">
      <c r="A17" s="27">
        <v>2568</v>
      </c>
      <c r="B17" s="28">
        <v>2</v>
      </c>
      <c r="C17" s="28">
        <v>2</v>
      </c>
      <c r="D17" s="797">
        <v>1500400068</v>
      </c>
      <c r="E17" s="798" t="s">
        <v>23</v>
      </c>
      <c r="F17" s="799">
        <v>9646599.4499999993</v>
      </c>
      <c r="G17" s="799">
        <v>7839272.7300000004</v>
      </c>
      <c r="H17" s="799">
        <v>81.26462356639054</v>
      </c>
      <c r="I17" s="800">
        <v>13455727.539999999</v>
      </c>
    </row>
    <row r="18" spans="1:9" ht="22.5">
      <c r="A18" s="27">
        <v>2568</v>
      </c>
      <c r="B18" s="28">
        <v>2</v>
      </c>
      <c r="C18" s="28">
        <v>2</v>
      </c>
      <c r="D18" s="797">
        <v>1500400033</v>
      </c>
      <c r="E18" s="798" t="s">
        <v>95</v>
      </c>
      <c r="F18" s="799">
        <v>16144201.59</v>
      </c>
      <c r="G18" s="799">
        <v>13084943.32</v>
      </c>
      <c r="H18" s="799">
        <v>81.050420778349562</v>
      </c>
      <c r="I18" s="800">
        <v>33051714.219999999</v>
      </c>
    </row>
    <row r="19" spans="1:9" ht="22.5">
      <c r="A19" s="27">
        <v>2568</v>
      </c>
      <c r="B19" s="28">
        <v>2</v>
      </c>
      <c r="C19" s="28">
        <v>2</v>
      </c>
      <c r="D19" s="797">
        <v>1500400085</v>
      </c>
      <c r="E19" s="798" t="s">
        <v>65</v>
      </c>
      <c r="F19" s="799">
        <v>25667067.739999998</v>
      </c>
      <c r="G19" s="799">
        <v>20794090.009999998</v>
      </c>
      <c r="H19" s="799">
        <v>81.014669149737472</v>
      </c>
      <c r="I19" s="800">
        <v>35466867.810000002</v>
      </c>
    </row>
    <row r="20" spans="1:9" ht="22.5">
      <c r="A20" s="27">
        <v>2568</v>
      </c>
      <c r="B20" s="28">
        <v>2</v>
      </c>
      <c r="C20" s="28">
        <v>2</v>
      </c>
      <c r="D20" s="797">
        <v>1500400096</v>
      </c>
      <c r="E20" s="798" t="s">
        <v>111</v>
      </c>
      <c r="F20" s="799">
        <v>14696293</v>
      </c>
      <c r="G20" s="799">
        <v>11853247.289999999</v>
      </c>
      <c r="H20" s="799">
        <v>80.654674549561577</v>
      </c>
      <c r="I20" s="800">
        <v>25087608.5</v>
      </c>
    </row>
    <row r="21" spans="1:9" ht="22.5">
      <c r="A21" s="27">
        <v>2568</v>
      </c>
      <c r="B21" s="28">
        <v>2</v>
      </c>
      <c r="C21" s="28">
        <v>2</v>
      </c>
      <c r="D21" s="797">
        <v>1500400032</v>
      </c>
      <c r="E21" s="798" t="s">
        <v>94</v>
      </c>
      <c r="F21" s="799">
        <v>14618649.24</v>
      </c>
      <c r="G21" s="799">
        <v>11719716</v>
      </c>
      <c r="H21" s="799">
        <v>80.169623113551083</v>
      </c>
      <c r="I21" s="800">
        <v>13789613.619999999</v>
      </c>
    </row>
    <row r="22" spans="1:9" ht="22.5">
      <c r="A22" s="27">
        <v>2568</v>
      </c>
      <c r="B22" s="28">
        <v>2</v>
      </c>
      <c r="C22" s="28">
        <v>2</v>
      </c>
      <c r="D22" s="797">
        <v>1500400037</v>
      </c>
      <c r="E22" s="798" t="s">
        <v>34</v>
      </c>
      <c r="F22" s="799">
        <v>13342419.029999999</v>
      </c>
      <c r="G22" s="799">
        <v>10675127.039999999</v>
      </c>
      <c r="H22" s="799">
        <v>80.008932533128515</v>
      </c>
      <c r="I22" s="800">
        <v>13119280.869999999</v>
      </c>
    </row>
    <row r="23" spans="1:9" ht="22.5">
      <c r="A23" s="27">
        <v>2568</v>
      </c>
      <c r="B23" s="28">
        <v>2</v>
      </c>
      <c r="C23" s="28">
        <v>2</v>
      </c>
      <c r="D23" s="797">
        <v>1500400079</v>
      </c>
      <c r="E23" s="798" t="s">
        <v>107</v>
      </c>
      <c r="F23" s="799">
        <v>14806002</v>
      </c>
      <c r="G23" s="799">
        <v>11834941.029999999</v>
      </c>
      <c r="H23" s="799">
        <v>79.933401535404357</v>
      </c>
      <c r="I23" s="800">
        <v>14619414.24</v>
      </c>
    </row>
    <row r="24" spans="1:9" ht="22.5">
      <c r="A24" s="27">
        <v>2568</v>
      </c>
      <c r="B24" s="28">
        <v>2</v>
      </c>
      <c r="C24" s="28">
        <v>2</v>
      </c>
      <c r="D24" s="797">
        <v>1500400041</v>
      </c>
      <c r="E24" s="798" t="s">
        <v>37</v>
      </c>
      <c r="F24" s="799">
        <v>41845677.350000001</v>
      </c>
      <c r="G24" s="799">
        <v>33395719.25</v>
      </c>
      <c r="H24" s="799">
        <v>79.806855486352873</v>
      </c>
      <c r="I24" s="800">
        <v>14811940.949999999</v>
      </c>
    </row>
    <row r="25" spans="1:9" ht="22.5">
      <c r="A25" s="27">
        <v>2568</v>
      </c>
      <c r="B25" s="28">
        <v>2</v>
      </c>
      <c r="C25" s="28">
        <v>2</v>
      </c>
      <c r="D25" s="797">
        <v>1500400040</v>
      </c>
      <c r="E25" s="798" t="s">
        <v>36</v>
      </c>
      <c r="F25" s="799">
        <v>11788285</v>
      </c>
      <c r="G25" s="799">
        <v>9354383.3900000006</v>
      </c>
      <c r="H25" s="799">
        <v>79.35321711343083</v>
      </c>
      <c r="I25" s="800">
        <v>8648748.6099999994</v>
      </c>
    </row>
    <row r="26" spans="1:9" ht="22.5">
      <c r="A26" s="27">
        <v>2568</v>
      </c>
      <c r="B26" s="28">
        <v>2</v>
      </c>
      <c r="C26" s="28">
        <v>2</v>
      </c>
      <c r="D26" s="797">
        <v>1500400075</v>
      </c>
      <c r="E26" s="798" t="s">
        <v>61</v>
      </c>
      <c r="F26" s="799">
        <v>12622630</v>
      </c>
      <c r="G26" s="799">
        <v>9970094.6400000006</v>
      </c>
      <c r="H26" s="799">
        <v>78.98587410072227</v>
      </c>
      <c r="I26" s="800">
        <v>29535899.18</v>
      </c>
    </row>
    <row r="27" spans="1:9" ht="22.5">
      <c r="A27" s="27">
        <v>2568</v>
      </c>
      <c r="B27" s="28">
        <v>2</v>
      </c>
      <c r="C27" s="28">
        <v>2</v>
      </c>
      <c r="D27" s="797">
        <v>1500400087</v>
      </c>
      <c r="E27" s="798" t="s">
        <v>66</v>
      </c>
      <c r="F27" s="799">
        <v>7881696.4699999997</v>
      </c>
      <c r="G27" s="799">
        <v>6213513.46</v>
      </c>
      <c r="H27" s="799">
        <v>78.834721479701955</v>
      </c>
      <c r="I27" s="800">
        <v>10649959.17</v>
      </c>
    </row>
    <row r="28" spans="1:9" ht="22.5">
      <c r="A28" s="27">
        <v>2568</v>
      </c>
      <c r="B28" s="28">
        <v>2</v>
      </c>
      <c r="C28" s="28">
        <v>2</v>
      </c>
      <c r="D28" s="797">
        <v>1500400057</v>
      </c>
      <c r="E28" s="798" t="s">
        <v>49</v>
      </c>
      <c r="F28" s="799">
        <v>25620640</v>
      </c>
      <c r="G28" s="799">
        <v>20101581.149999999</v>
      </c>
      <c r="H28" s="799">
        <v>78.458544165953697</v>
      </c>
      <c r="I28" s="800">
        <v>19864758.530000001</v>
      </c>
    </row>
    <row r="29" spans="1:9" ht="22.5">
      <c r="A29" s="27">
        <v>2568</v>
      </c>
      <c r="B29" s="28">
        <v>2</v>
      </c>
      <c r="C29" s="28">
        <v>2</v>
      </c>
      <c r="D29" s="797">
        <v>1500400027</v>
      </c>
      <c r="E29" s="798" t="s">
        <v>17</v>
      </c>
      <c r="F29" s="799">
        <v>17594814</v>
      </c>
      <c r="G29" s="799">
        <v>13764800.18</v>
      </c>
      <c r="H29" s="799">
        <v>78.232143744173712</v>
      </c>
      <c r="I29" s="800">
        <v>42752348.880000003</v>
      </c>
    </row>
    <row r="30" spans="1:9" ht="22.5">
      <c r="A30" s="27">
        <v>2568</v>
      </c>
      <c r="B30" s="28">
        <v>2</v>
      </c>
      <c r="C30" s="28">
        <v>2</v>
      </c>
      <c r="D30" s="797">
        <v>1500400091</v>
      </c>
      <c r="E30" s="798" t="s">
        <v>69</v>
      </c>
      <c r="F30" s="799">
        <v>10114203.08</v>
      </c>
      <c r="G30" s="799">
        <v>7899724.7000000002</v>
      </c>
      <c r="H30" s="799">
        <v>78.105260864506988</v>
      </c>
      <c r="I30" s="800">
        <v>7899362.5999999996</v>
      </c>
    </row>
    <row r="31" spans="1:9" ht="22.5">
      <c r="A31" s="27">
        <v>2568</v>
      </c>
      <c r="B31" s="28">
        <v>2</v>
      </c>
      <c r="C31" s="28">
        <v>2</v>
      </c>
      <c r="D31" s="797">
        <v>1500400034</v>
      </c>
      <c r="E31" s="798" t="s">
        <v>32</v>
      </c>
      <c r="F31" s="799">
        <v>10961610.82</v>
      </c>
      <c r="G31" s="799">
        <v>8526137.9400000013</v>
      </c>
      <c r="H31" s="799">
        <v>77.781797584380953</v>
      </c>
      <c r="I31" s="800">
        <v>55759434.07</v>
      </c>
    </row>
    <row r="32" spans="1:9" ht="22.5">
      <c r="A32" s="27">
        <v>2568</v>
      </c>
      <c r="B32" s="28">
        <v>2</v>
      </c>
      <c r="C32" s="28">
        <v>2</v>
      </c>
      <c r="D32" s="797">
        <v>1500400092</v>
      </c>
      <c r="E32" s="798" t="s">
        <v>70</v>
      </c>
      <c r="F32" s="799">
        <v>19446758</v>
      </c>
      <c r="G32" s="799">
        <v>15062736.460000001</v>
      </c>
      <c r="H32" s="799">
        <v>77.456285824094692</v>
      </c>
      <c r="I32" s="800">
        <v>13087153.289999999</v>
      </c>
    </row>
    <row r="33" spans="1:9" ht="22.5">
      <c r="A33" s="27">
        <v>2568</v>
      </c>
      <c r="B33" s="28">
        <v>2</v>
      </c>
      <c r="C33" s="28">
        <v>2</v>
      </c>
      <c r="D33" s="797">
        <v>1500400053</v>
      </c>
      <c r="E33" s="798" t="s">
        <v>45</v>
      </c>
      <c r="F33" s="799">
        <v>12403118</v>
      </c>
      <c r="G33" s="799">
        <v>9605913.6799999997</v>
      </c>
      <c r="H33" s="799">
        <v>77.447571489685089</v>
      </c>
      <c r="I33" s="800">
        <v>9467843.3100000005</v>
      </c>
    </row>
    <row r="34" spans="1:9" ht="22.5">
      <c r="A34" s="27">
        <v>2568</v>
      </c>
      <c r="B34" s="28">
        <v>2</v>
      </c>
      <c r="C34" s="28">
        <v>2</v>
      </c>
      <c r="D34" s="797">
        <v>1500400071</v>
      </c>
      <c r="E34" s="798" t="s">
        <v>57</v>
      </c>
      <c r="F34" s="799">
        <v>13359352.189999999</v>
      </c>
      <c r="G34" s="799">
        <v>10285940.949999999</v>
      </c>
      <c r="H34" s="799">
        <v>76.994309332599457</v>
      </c>
      <c r="I34" s="800">
        <v>18014137.710000001</v>
      </c>
    </row>
    <row r="35" spans="1:9" ht="22.5">
      <c r="A35" s="27">
        <v>2568</v>
      </c>
      <c r="B35" s="28">
        <v>2</v>
      </c>
      <c r="C35" s="28">
        <v>2</v>
      </c>
      <c r="D35" s="797">
        <v>1500400054</v>
      </c>
      <c r="E35" s="798" t="s">
        <v>46</v>
      </c>
      <c r="F35" s="799">
        <v>19901343.82</v>
      </c>
      <c r="G35" s="799">
        <v>15287439.890000001</v>
      </c>
      <c r="H35" s="799">
        <v>76.816118691627125</v>
      </c>
      <c r="I35" s="800">
        <v>13760899.869999999</v>
      </c>
    </row>
    <row r="36" spans="1:9" ht="22.5">
      <c r="A36" s="27">
        <v>2568</v>
      </c>
      <c r="B36" s="28">
        <v>2</v>
      </c>
      <c r="C36" s="28">
        <v>2</v>
      </c>
      <c r="D36" s="797">
        <v>1500400059</v>
      </c>
      <c r="E36" s="798" t="s">
        <v>50</v>
      </c>
      <c r="F36" s="799">
        <v>10592258.4</v>
      </c>
      <c r="G36" s="799">
        <v>8135377.8799999999</v>
      </c>
      <c r="H36" s="799">
        <v>76.804941616605575</v>
      </c>
      <c r="I36" s="800">
        <v>23423383.719999999</v>
      </c>
    </row>
    <row r="37" spans="1:9" ht="22.5">
      <c r="A37" s="27">
        <v>2568</v>
      </c>
      <c r="B37" s="28">
        <v>2</v>
      </c>
      <c r="C37" s="28">
        <v>2</v>
      </c>
      <c r="D37" s="797">
        <v>1500400047</v>
      </c>
      <c r="E37" s="798" t="s">
        <v>99</v>
      </c>
      <c r="F37" s="799">
        <v>22465581</v>
      </c>
      <c r="G37" s="799">
        <v>17241023.640000001</v>
      </c>
      <c r="H37" s="799">
        <v>76.744169848088944</v>
      </c>
      <c r="I37" s="800">
        <v>14694942.77</v>
      </c>
    </row>
    <row r="38" spans="1:9" ht="22.5">
      <c r="A38" s="27">
        <v>2568</v>
      </c>
      <c r="B38" s="28">
        <v>2</v>
      </c>
      <c r="C38" s="28">
        <v>2</v>
      </c>
      <c r="D38" s="797">
        <v>1500400073</v>
      </c>
      <c r="E38" s="798" t="s">
        <v>59</v>
      </c>
      <c r="F38" s="799">
        <v>12199400</v>
      </c>
      <c r="G38" s="799">
        <v>9344175.6500000004</v>
      </c>
      <c r="H38" s="799">
        <v>76.595370673967565</v>
      </c>
      <c r="I38" s="800">
        <v>13565471.300000001</v>
      </c>
    </row>
    <row r="39" spans="1:9" ht="22.5">
      <c r="A39" s="27">
        <v>2568</v>
      </c>
      <c r="B39" s="28">
        <v>2</v>
      </c>
      <c r="C39" s="28">
        <v>2</v>
      </c>
      <c r="D39" s="797">
        <v>1500400082</v>
      </c>
      <c r="E39" s="798" t="s">
        <v>64</v>
      </c>
      <c r="F39" s="799">
        <v>5368645</v>
      </c>
      <c r="G39" s="799">
        <v>4089062.1</v>
      </c>
      <c r="H39" s="799">
        <v>76.165626522148514</v>
      </c>
      <c r="I39" s="800">
        <v>12193880.91</v>
      </c>
    </row>
    <row r="40" spans="1:9" ht="22.5">
      <c r="A40" s="27">
        <v>2568</v>
      </c>
      <c r="B40" s="28">
        <v>2</v>
      </c>
      <c r="C40" s="28">
        <v>2</v>
      </c>
      <c r="D40" s="797">
        <v>1500400045</v>
      </c>
      <c r="E40" s="798" t="s">
        <v>98</v>
      </c>
      <c r="F40" s="799">
        <v>32131802.52</v>
      </c>
      <c r="G40" s="799">
        <v>24470234.690000001</v>
      </c>
      <c r="H40" s="799">
        <v>76.155810663808353</v>
      </c>
      <c r="I40" s="800">
        <v>13417926.039999999</v>
      </c>
    </row>
    <row r="41" spans="1:9" ht="22.5">
      <c r="A41" s="27">
        <v>2568</v>
      </c>
      <c r="B41" s="28">
        <v>2</v>
      </c>
      <c r="C41" s="28">
        <v>2</v>
      </c>
      <c r="D41" s="797">
        <v>1500400048</v>
      </c>
      <c r="E41" s="798" t="s">
        <v>42</v>
      </c>
      <c r="F41" s="799">
        <v>10985342.42</v>
      </c>
      <c r="G41" s="799">
        <v>8332054.4400000004</v>
      </c>
      <c r="H41" s="799">
        <v>75.847016155186907</v>
      </c>
      <c r="I41" s="800">
        <v>19222432.34</v>
      </c>
    </row>
    <row r="42" spans="1:9" ht="22.5">
      <c r="A42" s="27">
        <v>2568</v>
      </c>
      <c r="B42" s="28">
        <v>2</v>
      </c>
      <c r="C42" s="28">
        <v>2</v>
      </c>
      <c r="D42" s="797">
        <v>1500400083</v>
      </c>
      <c r="E42" s="798" t="s">
        <v>108</v>
      </c>
      <c r="F42" s="799">
        <v>10511515</v>
      </c>
      <c r="G42" s="799">
        <v>7948099.8600000003</v>
      </c>
      <c r="H42" s="799">
        <v>75.613266593825912</v>
      </c>
      <c r="I42" s="800">
        <v>36884603.079999998</v>
      </c>
    </row>
    <row r="43" spans="1:9" ht="22.5">
      <c r="A43" s="27">
        <v>2568</v>
      </c>
      <c r="B43" s="28">
        <v>2</v>
      </c>
      <c r="C43" s="28">
        <v>2</v>
      </c>
      <c r="D43" s="797">
        <v>1500400043</v>
      </c>
      <c r="E43" s="798" t="s">
        <v>39</v>
      </c>
      <c r="F43" s="799">
        <v>23402432.449999999</v>
      </c>
      <c r="G43" s="799">
        <v>17653249.52</v>
      </c>
      <c r="H43" s="799">
        <v>75.433395898980578</v>
      </c>
      <c r="I43" s="800">
        <v>23609428.629999999</v>
      </c>
    </row>
    <row r="44" spans="1:9" ht="22.5">
      <c r="A44" s="27">
        <v>2568</v>
      </c>
      <c r="B44" s="28">
        <v>2</v>
      </c>
      <c r="C44" s="28">
        <v>2</v>
      </c>
      <c r="D44" s="797">
        <v>1500400056</v>
      </c>
      <c r="E44" s="798" t="s">
        <v>48</v>
      </c>
      <c r="F44" s="799">
        <v>20688351.969999999</v>
      </c>
      <c r="G44" s="799">
        <v>15421382.449999999</v>
      </c>
      <c r="H44" s="799">
        <v>74.541377062621592</v>
      </c>
      <c r="I44" s="800">
        <v>25337684.670000002</v>
      </c>
    </row>
    <row r="45" spans="1:9" ht="22.5">
      <c r="A45" s="27">
        <v>2568</v>
      </c>
      <c r="B45" s="28">
        <v>2</v>
      </c>
      <c r="C45" s="28">
        <v>2</v>
      </c>
      <c r="D45" s="797">
        <v>1500400086</v>
      </c>
      <c r="E45" s="801" t="s">
        <v>109</v>
      </c>
      <c r="F45" s="799">
        <v>9992728</v>
      </c>
      <c r="G45" s="799">
        <v>7448593.71</v>
      </c>
      <c r="H45" s="799">
        <v>74.540142691765453</v>
      </c>
      <c r="I45" s="800">
        <v>13676899.449999999</v>
      </c>
    </row>
    <row r="46" spans="1:9" ht="22.5">
      <c r="A46" s="27">
        <v>2568</v>
      </c>
      <c r="B46" s="28">
        <v>2</v>
      </c>
      <c r="C46" s="28">
        <v>2</v>
      </c>
      <c r="D46" s="797">
        <v>1500400063</v>
      </c>
      <c r="E46" s="798" t="s">
        <v>51</v>
      </c>
      <c r="F46" s="799">
        <v>10935992.82</v>
      </c>
      <c r="G46" s="799">
        <v>8085280.5199999996</v>
      </c>
      <c r="H46" s="799">
        <v>73.932752636902336</v>
      </c>
      <c r="I46" s="800">
        <v>18832978.18</v>
      </c>
    </row>
    <row r="47" spans="1:9" ht="22.5">
      <c r="A47" s="27">
        <v>2568</v>
      </c>
      <c r="B47" s="28">
        <v>2</v>
      </c>
      <c r="C47" s="28">
        <v>2</v>
      </c>
      <c r="D47" s="797">
        <v>1500400039</v>
      </c>
      <c r="E47" s="798" t="s">
        <v>35</v>
      </c>
      <c r="F47" s="799">
        <v>6959740</v>
      </c>
      <c r="G47" s="799">
        <v>5123075.0999999996</v>
      </c>
      <c r="H47" s="799">
        <v>73.610150666547881</v>
      </c>
      <c r="I47" s="800">
        <v>34593408.240000002</v>
      </c>
    </row>
    <row r="48" spans="1:9" ht="22.5">
      <c r="A48" s="27">
        <v>2568</v>
      </c>
      <c r="B48" s="28">
        <v>2</v>
      </c>
      <c r="C48" s="28">
        <v>2</v>
      </c>
      <c r="D48" s="797">
        <v>1500400098</v>
      </c>
      <c r="E48" s="798" t="s">
        <v>74</v>
      </c>
      <c r="F48" s="799">
        <v>14726924.289999999</v>
      </c>
      <c r="G48" s="799">
        <v>10690354.380000001</v>
      </c>
      <c r="H48" s="799">
        <v>72.590543480005906</v>
      </c>
      <c r="I48" s="800">
        <v>14315957.210000001</v>
      </c>
    </row>
    <row r="49" spans="1:9" ht="22.5">
      <c r="A49" s="27">
        <v>2568</v>
      </c>
      <c r="B49" s="28">
        <v>2</v>
      </c>
      <c r="C49" s="28">
        <v>2</v>
      </c>
      <c r="D49" s="797">
        <v>1500400065</v>
      </c>
      <c r="E49" s="798" t="s">
        <v>52</v>
      </c>
      <c r="F49" s="799">
        <v>14438740</v>
      </c>
      <c r="G49" s="799">
        <v>10457112.23</v>
      </c>
      <c r="H49" s="799">
        <v>72.423994268197916</v>
      </c>
      <c r="I49" s="800">
        <v>19622733.57</v>
      </c>
    </row>
    <row r="50" spans="1:9" ht="22.5">
      <c r="A50" s="27">
        <v>2568</v>
      </c>
      <c r="B50" s="28">
        <v>2</v>
      </c>
      <c r="C50" s="28">
        <v>2</v>
      </c>
      <c r="D50" s="797">
        <v>1500400060</v>
      </c>
      <c r="E50" s="798" t="s">
        <v>103</v>
      </c>
      <c r="F50" s="799">
        <v>27741028.359999999</v>
      </c>
      <c r="G50" s="799">
        <v>20053587.940000001</v>
      </c>
      <c r="H50" s="799">
        <v>72.288552824218385</v>
      </c>
      <c r="I50" s="800">
        <v>41913254.469999999</v>
      </c>
    </row>
    <row r="51" spans="1:9" ht="22.5">
      <c r="A51" s="27">
        <v>2568</v>
      </c>
      <c r="B51" s="28">
        <v>2</v>
      </c>
      <c r="C51" s="28">
        <v>2</v>
      </c>
      <c r="D51" s="797">
        <v>1500400035</v>
      </c>
      <c r="E51" s="798" t="s">
        <v>96</v>
      </c>
      <c r="F51" s="799">
        <v>11293249.24</v>
      </c>
      <c r="G51" s="799">
        <v>8119877.7199999997</v>
      </c>
      <c r="H51" s="799">
        <v>71.900279073270497</v>
      </c>
      <c r="I51" s="800">
        <v>17953911.920000002</v>
      </c>
    </row>
    <row r="52" spans="1:9" ht="22.5">
      <c r="A52" s="27">
        <v>2568</v>
      </c>
      <c r="B52" s="28">
        <v>2</v>
      </c>
      <c r="C52" s="28">
        <v>2</v>
      </c>
      <c r="D52" s="797">
        <v>1500400076</v>
      </c>
      <c r="E52" s="798" t="s">
        <v>62</v>
      </c>
      <c r="F52" s="799">
        <v>16880879.030000001</v>
      </c>
      <c r="G52" s="799">
        <v>12136569.779999999</v>
      </c>
      <c r="H52" s="799">
        <v>71.89536610286342</v>
      </c>
      <c r="I52" s="800">
        <v>7481150.9900000002</v>
      </c>
    </row>
    <row r="53" spans="1:9" ht="22.5">
      <c r="A53" s="27">
        <v>2568</v>
      </c>
      <c r="B53" s="28">
        <v>2</v>
      </c>
      <c r="C53" s="28">
        <v>2</v>
      </c>
      <c r="D53" s="797">
        <v>1500400094</v>
      </c>
      <c r="E53" s="798" t="s">
        <v>25</v>
      </c>
      <c r="F53" s="799">
        <v>12498268</v>
      </c>
      <c r="G53" s="799">
        <v>8951553.8399999999</v>
      </c>
      <c r="H53" s="799">
        <v>71.622354713469093</v>
      </c>
      <c r="I53" s="800">
        <v>21067485.129999999</v>
      </c>
    </row>
    <row r="54" spans="1:9" ht="22.5">
      <c r="A54" s="27">
        <v>2568</v>
      </c>
      <c r="B54" s="28">
        <v>2</v>
      </c>
      <c r="C54" s="28">
        <v>2</v>
      </c>
      <c r="D54" s="797">
        <v>1500400062</v>
      </c>
      <c r="E54" s="798" t="s">
        <v>22</v>
      </c>
      <c r="F54" s="799">
        <v>16639011.029999999</v>
      </c>
      <c r="G54" s="799">
        <v>11829008.810000001</v>
      </c>
      <c r="H54" s="799">
        <v>71.092018562115229</v>
      </c>
      <c r="I54" s="800">
        <v>14359134.08</v>
      </c>
    </row>
    <row r="55" spans="1:9" ht="22.5">
      <c r="A55" s="27">
        <v>2568</v>
      </c>
      <c r="B55" s="28">
        <v>2</v>
      </c>
      <c r="C55" s="28">
        <v>2</v>
      </c>
      <c r="D55" s="797">
        <v>1500400030</v>
      </c>
      <c r="E55" s="798" t="s">
        <v>93</v>
      </c>
      <c r="F55" s="799">
        <v>7220547</v>
      </c>
      <c r="G55" s="799">
        <v>5129156.2</v>
      </c>
      <c r="H55" s="799">
        <v>71.035562818163228</v>
      </c>
      <c r="I55" s="800">
        <v>12916158.58</v>
      </c>
    </row>
    <row r="56" spans="1:9" ht="22.5">
      <c r="A56" s="27">
        <v>2568</v>
      </c>
      <c r="B56" s="28">
        <v>2</v>
      </c>
      <c r="C56" s="28">
        <v>2</v>
      </c>
      <c r="D56" s="797">
        <v>1500400095</v>
      </c>
      <c r="E56" s="798" t="s">
        <v>72</v>
      </c>
      <c r="F56" s="799">
        <v>12355036.449999999</v>
      </c>
      <c r="G56" s="799">
        <v>8726623.0099999998</v>
      </c>
      <c r="H56" s="799">
        <v>70.632110599722267</v>
      </c>
      <c r="I56" s="800">
        <v>17525304.219999999</v>
      </c>
    </row>
    <row r="57" spans="1:9" ht="22.5">
      <c r="A57" s="27">
        <v>2568</v>
      </c>
      <c r="B57" s="28">
        <v>2</v>
      </c>
      <c r="C57" s="28">
        <v>2</v>
      </c>
      <c r="D57" s="797">
        <v>1500400044</v>
      </c>
      <c r="E57" s="798" t="s">
        <v>40</v>
      </c>
      <c r="F57" s="799">
        <v>27317170.289999999</v>
      </c>
      <c r="G57" s="799">
        <v>19268787.609999999</v>
      </c>
      <c r="H57" s="799">
        <v>70.537275294043638</v>
      </c>
      <c r="I57" s="800">
        <v>11137259.199999999</v>
      </c>
    </row>
    <row r="58" spans="1:9" ht="22.5">
      <c r="A58" s="27">
        <v>2568</v>
      </c>
      <c r="B58" s="28">
        <v>2</v>
      </c>
      <c r="C58" s="28">
        <v>2</v>
      </c>
      <c r="D58" s="797">
        <v>1500400029</v>
      </c>
      <c r="E58" s="798" t="s">
        <v>92</v>
      </c>
      <c r="F58" s="799">
        <v>14364969.779999999</v>
      </c>
      <c r="G58" s="799">
        <v>10006431.460000001</v>
      </c>
      <c r="H58" s="799">
        <v>69.658562553551036</v>
      </c>
      <c r="I58" s="800">
        <v>8854209.4499999993</v>
      </c>
    </row>
    <row r="59" spans="1:9" ht="22.5">
      <c r="A59" s="27">
        <v>2568</v>
      </c>
      <c r="B59" s="28">
        <v>2</v>
      </c>
      <c r="C59" s="28">
        <v>2</v>
      </c>
      <c r="D59" s="797">
        <v>1500400058</v>
      </c>
      <c r="E59" s="798" t="s">
        <v>102</v>
      </c>
      <c r="F59" s="799">
        <v>17580139.920000002</v>
      </c>
      <c r="G59" s="799">
        <v>12231871.08</v>
      </c>
      <c r="H59" s="799">
        <v>69.577780015757682</v>
      </c>
      <c r="I59" s="800">
        <v>13025746.449999999</v>
      </c>
    </row>
    <row r="60" spans="1:9" ht="22.5">
      <c r="A60" s="27">
        <v>2568</v>
      </c>
      <c r="B60" s="28">
        <v>2</v>
      </c>
      <c r="C60" s="28">
        <v>2</v>
      </c>
      <c r="D60" s="797">
        <v>1500400055</v>
      </c>
      <c r="E60" s="798" t="s">
        <v>47</v>
      </c>
      <c r="F60" s="799">
        <v>26806230</v>
      </c>
      <c r="G60" s="799">
        <v>18514648.719999999</v>
      </c>
      <c r="H60" s="799">
        <v>69.068454310807596</v>
      </c>
      <c r="I60" s="800">
        <v>19126403.609999999</v>
      </c>
    </row>
    <row r="61" spans="1:9" ht="22.5">
      <c r="A61" s="27">
        <v>2568</v>
      </c>
      <c r="B61" s="28">
        <v>2</v>
      </c>
      <c r="C61" s="28">
        <v>2</v>
      </c>
      <c r="D61" s="797">
        <v>1500400042</v>
      </c>
      <c r="E61" s="798" t="s">
        <v>38</v>
      </c>
      <c r="F61" s="799">
        <v>28864770.710000001</v>
      </c>
      <c r="G61" s="799">
        <v>19775774.129999999</v>
      </c>
      <c r="H61" s="799">
        <v>68.511800522111258</v>
      </c>
      <c r="I61" s="800">
        <v>6351275.9400000004</v>
      </c>
    </row>
    <row r="62" spans="1:9" ht="22.5">
      <c r="A62" s="27">
        <v>2568</v>
      </c>
      <c r="B62" s="28">
        <v>2</v>
      </c>
      <c r="C62" s="28">
        <v>2</v>
      </c>
      <c r="D62" s="797">
        <v>1500400028</v>
      </c>
      <c r="E62" s="798" t="s">
        <v>30</v>
      </c>
      <c r="F62" s="799">
        <v>8527755</v>
      </c>
      <c r="G62" s="799">
        <v>5803176.2199999997</v>
      </c>
      <c r="H62" s="799">
        <v>68.050456655942853</v>
      </c>
      <c r="I62" s="800">
        <v>11404451.119999999</v>
      </c>
    </row>
    <row r="63" spans="1:9" ht="22.5">
      <c r="A63" s="27">
        <v>2568</v>
      </c>
      <c r="B63" s="28">
        <v>2</v>
      </c>
      <c r="C63" s="28">
        <v>2</v>
      </c>
      <c r="D63" s="797">
        <v>1500400051</v>
      </c>
      <c r="E63" s="798" t="s">
        <v>101</v>
      </c>
      <c r="F63" s="799">
        <v>25224451.620000001</v>
      </c>
      <c r="G63" s="799">
        <v>16975574.259999998</v>
      </c>
      <c r="H63" s="799">
        <v>67.298090423263673</v>
      </c>
      <c r="I63" s="800">
        <v>13152176.33</v>
      </c>
    </row>
    <row r="64" spans="1:9" ht="22.5">
      <c r="A64" s="27">
        <v>2568</v>
      </c>
      <c r="B64" s="28">
        <v>2</v>
      </c>
      <c r="C64" s="28">
        <v>2</v>
      </c>
      <c r="D64" s="797">
        <v>1500400090</v>
      </c>
      <c r="E64" s="798" t="s">
        <v>68</v>
      </c>
      <c r="F64" s="799">
        <v>6613690</v>
      </c>
      <c r="G64" s="799">
        <v>4429228.74</v>
      </c>
      <c r="H64" s="799">
        <v>66.970613076814914</v>
      </c>
      <c r="I64" s="800">
        <v>13439857.08</v>
      </c>
    </row>
    <row r="65" spans="1:9" ht="22.5">
      <c r="A65" s="27">
        <v>2568</v>
      </c>
      <c r="B65" s="28">
        <v>2</v>
      </c>
      <c r="C65" s="28">
        <v>2</v>
      </c>
      <c r="D65" s="797">
        <v>1500400046</v>
      </c>
      <c r="E65" s="798" t="s">
        <v>41</v>
      </c>
      <c r="F65" s="799">
        <v>12657365</v>
      </c>
      <c r="G65" s="799">
        <v>8369036.21</v>
      </c>
      <c r="H65" s="799">
        <v>66.119893121514622</v>
      </c>
      <c r="I65" s="800">
        <v>13662969.15</v>
      </c>
    </row>
    <row r="66" spans="1:9" ht="22.5">
      <c r="A66" s="27">
        <v>2568</v>
      </c>
      <c r="B66" s="28">
        <v>2</v>
      </c>
      <c r="C66" s="28">
        <v>2</v>
      </c>
      <c r="D66" s="797">
        <v>1500400069</v>
      </c>
      <c r="E66" s="798" t="s">
        <v>55</v>
      </c>
      <c r="F66" s="799">
        <v>19251546.129999999</v>
      </c>
      <c r="G66" s="799">
        <v>12530717.880000001</v>
      </c>
      <c r="H66" s="799">
        <v>65.08941045765242</v>
      </c>
      <c r="I66" s="800">
        <v>22768201.719999999</v>
      </c>
    </row>
    <row r="67" spans="1:9" ht="22.5">
      <c r="A67" s="27">
        <v>2568</v>
      </c>
      <c r="B67" s="28">
        <v>2</v>
      </c>
      <c r="C67" s="28">
        <v>2</v>
      </c>
      <c r="D67" s="797">
        <v>1500400031</v>
      </c>
      <c r="E67" s="798" t="s">
        <v>31</v>
      </c>
      <c r="F67" s="799">
        <v>9444075</v>
      </c>
      <c r="G67" s="799">
        <v>6134290.6100000003</v>
      </c>
      <c r="H67" s="799">
        <v>64.953853183080398</v>
      </c>
      <c r="I67" s="800">
        <v>11992546.449999999</v>
      </c>
    </row>
    <row r="68" spans="1:9" ht="22.5">
      <c r="A68" s="27">
        <v>2568</v>
      </c>
      <c r="B68" s="28">
        <v>2</v>
      </c>
      <c r="C68" s="28">
        <v>2</v>
      </c>
      <c r="D68" s="797">
        <v>1500400052</v>
      </c>
      <c r="E68" s="798" t="s">
        <v>44</v>
      </c>
      <c r="F68" s="799">
        <v>16985790.84</v>
      </c>
      <c r="G68" s="799">
        <v>10998381.630000001</v>
      </c>
      <c r="H68" s="799">
        <v>64.750483116157341</v>
      </c>
      <c r="I68" s="800">
        <v>32870541.379999999</v>
      </c>
    </row>
    <row r="69" spans="1:9" ht="22.5">
      <c r="A69" s="27">
        <v>2568</v>
      </c>
      <c r="B69" s="28">
        <v>2</v>
      </c>
      <c r="C69" s="28">
        <v>2</v>
      </c>
      <c r="D69" s="797">
        <v>1500400070</v>
      </c>
      <c r="E69" s="798" t="s">
        <v>56</v>
      </c>
      <c r="F69" s="799">
        <v>9854902</v>
      </c>
      <c r="G69" s="799">
        <v>6329684.1399999997</v>
      </c>
      <c r="H69" s="799">
        <v>64.228788272070076</v>
      </c>
      <c r="I69" s="800">
        <v>30335376.030000001</v>
      </c>
    </row>
    <row r="70" spans="1:9" ht="22.5">
      <c r="A70" s="27">
        <v>2568</v>
      </c>
      <c r="B70" s="28">
        <v>2</v>
      </c>
      <c r="C70" s="28">
        <v>2</v>
      </c>
      <c r="D70" s="797">
        <v>1500400036</v>
      </c>
      <c r="E70" s="798" t="s">
        <v>33</v>
      </c>
      <c r="F70" s="799">
        <v>7696413.6100000003</v>
      </c>
      <c r="G70" s="799">
        <v>4898091.41</v>
      </c>
      <c r="H70" s="799">
        <v>63.641218601296039</v>
      </c>
      <c r="I70" s="800">
        <v>7912033.9500000002</v>
      </c>
    </row>
    <row r="71" spans="1:9" ht="22.5">
      <c r="A71" s="27">
        <v>2568</v>
      </c>
      <c r="B71" s="28">
        <v>2</v>
      </c>
      <c r="C71" s="28">
        <v>2</v>
      </c>
      <c r="D71" s="797">
        <v>1500400025</v>
      </c>
      <c r="E71" s="798" t="s">
        <v>90</v>
      </c>
      <c r="F71" s="799">
        <v>12472305</v>
      </c>
      <c r="G71" s="799">
        <v>7919569.6900000004</v>
      </c>
      <c r="H71" s="799">
        <v>63.497242009396018</v>
      </c>
      <c r="I71" s="800">
        <v>12290913.67</v>
      </c>
    </row>
    <row r="72" spans="1:9" ht="22.5">
      <c r="A72" s="27">
        <v>2568</v>
      </c>
      <c r="B72" s="28">
        <v>2</v>
      </c>
      <c r="C72" s="28">
        <v>2</v>
      </c>
      <c r="D72" s="797">
        <v>1500400049</v>
      </c>
      <c r="E72" s="798" t="s">
        <v>100</v>
      </c>
      <c r="F72" s="799">
        <v>10974306.26</v>
      </c>
      <c r="G72" s="799">
        <v>6949533.2199999997</v>
      </c>
      <c r="H72" s="799">
        <v>63.325490061546724</v>
      </c>
      <c r="I72" s="800">
        <v>23437668.390000001</v>
      </c>
    </row>
    <row r="73" spans="1:9" ht="22.5">
      <c r="A73" s="27">
        <v>2568</v>
      </c>
      <c r="B73" s="28">
        <v>2</v>
      </c>
      <c r="C73" s="28">
        <v>2</v>
      </c>
      <c r="D73" s="797">
        <v>1500400089</v>
      </c>
      <c r="E73" s="798" t="s">
        <v>110</v>
      </c>
      <c r="F73" s="799">
        <v>19235990</v>
      </c>
      <c r="G73" s="799">
        <v>12147862.24</v>
      </c>
      <c r="H73" s="799">
        <v>63.151739213838226</v>
      </c>
      <c r="I73" s="800">
        <v>36059890.469999999</v>
      </c>
    </row>
    <row r="74" spans="1:9" ht="22.5">
      <c r="A74" s="27">
        <v>2568</v>
      </c>
      <c r="B74" s="28">
        <v>2</v>
      </c>
      <c r="C74" s="28">
        <v>2</v>
      </c>
      <c r="D74" s="797">
        <v>1500400038</v>
      </c>
      <c r="E74" s="798" t="s">
        <v>97</v>
      </c>
      <c r="F74" s="799">
        <v>11033510</v>
      </c>
      <c r="G74" s="799">
        <v>6870709.29</v>
      </c>
      <c r="H74" s="799">
        <v>62.271292544258358</v>
      </c>
      <c r="I74" s="800">
        <v>15718392.560000001</v>
      </c>
    </row>
    <row r="75" spans="1:9" ht="22.5">
      <c r="A75" s="27">
        <v>2568</v>
      </c>
      <c r="B75" s="28">
        <v>2</v>
      </c>
      <c r="C75" s="28">
        <v>2</v>
      </c>
      <c r="D75" s="797">
        <v>1500400080</v>
      </c>
      <c r="E75" s="798" t="s">
        <v>63</v>
      </c>
      <c r="F75" s="799">
        <v>10841200</v>
      </c>
      <c r="G75" s="799">
        <v>6576256.5499999998</v>
      </c>
      <c r="H75" s="799">
        <v>60.659858226026643</v>
      </c>
      <c r="I75" s="800">
        <v>14088328.08</v>
      </c>
    </row>
    <row r="76" spans="1:9" ht="22.5">
      <c r="A76" s="27">
        <v>2568</v>
      </c>
      <c r="B76" s="28">
        <v>2</v>
      </c>
      <c r="C76" s="28">
        <v>2</v>
      </c>
      <c r="D76" s="797">
        <v>1500400124</v>
      </c>
      <c r="E76" s="798" t="s">
        <v>75</v>
      </c>
      <c r="F76" s="799">
        <v>11468686.26</v>
      </c>
      <c r="G76" s="799">
        <v>6822823.2199999997</v>
      </c>
      <c r="H76" s="799">
        <v>59.490887319817574</v>
      </c>
      <c r="I76" s="800">
        <v>23591311.16</v>
      </c>
    </row>
    <row r="77" spans="1:9" ht="22.5">
      <c r="A77" s="27">
        <v>2568</v>
      </c>
      <c r="B77" s="28">
        <v>2</v>
      </c>
      <c r="C77" s="28">
        <v>2</v>
      </c>
      <c r="D77" s="797">
        <v>1500400064</v>
      </c>
      <c r="E77" s="798" t="s">
        <v>104</v>
      </c>
      <c r="F77" s="799">
        <v>26682013.82</v>
      </c>
      <c r="G77" s="799">
        <v>7620605.5999999996</v>
      </c>
      <c r="H77" s="799">
        <v>28.560833718959522</v>
      </c>
      <c r="I77" s="800">
        <v>16264374.449999999</v>
      </c>
    </row>
    <row r="78" spans="1:9">
      <c r="H78" s="24"/>
    </row>
    <row r="79" spans="1:9">
      <c r="H79" s="24"/>
    </row>
    <row r="80" spans="1:9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</sheetData>
  <pageMargins left="0.7" right="0.7" top="0.75" bottom="0.75" header="0.3" footer="0.3"/>
  <pageSetup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/>
  <dimension ref="A1:H12"/>
  <sheetViews>
    <sheetView workbookViewId="0">
      <selection activeCell="J10" sqref="J10"/>
    </sheetView>
  </sheetViews>
  <sheetFormatPr defaultRowHeight="18"/>
  <cols>
    <col min="1" max="3" width="9.140625" style="22"/>
    <col min="4" max="4" width="15.5703125" style="22" customWidth="1"/>
    <col min="5" max="5" width="23.5703125" style="22" customWidth="1"/>
    <col min="6" max="6" width="19.5703125" style="23" customWidth="1"/>
    <col min="7" max="7" width="20.42578125" style="23" customWidth="1"/>
    <col min="8" max="8" width="13" style="22" customWidth="1"/>
    <col min="9" max="259" width="9.140625" style="6"/>
    <col min="260" max="260" width="11" style="6" bestFit="1" customWidth="1"/>
    <col min="261" max="261" width="14.7109375" style="6" bestFit="1" customWidth="1"/>
    <col min="262" max="262" width="11.42578125" style="6" bestFit="1" customWidth="1"/>
    <col min="263" max="263" width="11.5703125" style="6" bestFit="1" customWidth="1"/>
    <col min="264" max="264" width="9.28515625" style="6" bestFit="1" customWidth="1"/>
    <col min="265" max="515" width="9.140625" style="6"/>
    <col min="516" max="516" width="11" style="6" bestFit="1" customWidth="1"/>
    <col min="517" max="517" width="14.7109375" style="6" bestFit="1" customWidth="1"/>
    <col min="518" max="518" width="11.42578125" style="6" bestFit="1" customWidth="1"/>
    <col min="519" max="519" width="11.5703125" style="6" bestFit="1" customWidth="1"/>
    <col min="520" max="520" width="9.28515625" style="6" bestFit="1" customWidth="1"/>
    <col min="521" max="771" width="9.140625" style="6"/>
    <col min="772" max="772" width="11" style="6" bestFit="1" customWidth="1"/>
    <col min="773" max="773" width="14.7109375" style="6" bestFit="1" customWidth="1"/>
    <col min="774" max="774" width="11.42578125" style="6" bestFit="1" customWidth="1"/>
    <col min="775" max="775" width="11.5703125" style="6" bestFit="1" customWidth="1"/>
    <col min="776" max="776" width="9.28515625" style="6" bestFit="1" customWidth="1"/>
    <col min="777" max="1027" width="9.140625" style="6"/>
    <col min="1028" max="1028" width="11" style="6" bestFit="1" customWidth="1"/>
    <col min="1029" max="1029" width="14.7109375" style="6" bestFit="1" customWidth="1"/>
    <col min="1030" max="1030" width="11.42578125" style="6" bestFit="1" customWidth="1"/>
    <col min="1031" max="1031" width="11.5703125" style="6" bestFit="1" customWidth="1"/>
    <col min="1032" max="1032" width="9.28515625" style="6" bestFit="1" customWidth="1"/>
    <col min="1033" max="1283" width="9.140625" style="6"/>
    <col min="1284" max="1284" width="11" style="6" bestFit="1" customWidth="1"/>
    <col min="1285" max="1285" width="14.7109375" style="6" bestFit="1" customWidth="1"/>
    <col min="1286" max="1286" width="11.42578125" style="6" bestFit="1" customWidth="1"/>
    <col min="1287" max="1287" width="11.5703125" style="6" bestFit="1" customWidth="1"/>
    <col min="1288" max="1288" width="9.28515625" style="6" bestFit="1" customWidth="1"/>
    <col min="1289" max="1539" width="9.140625" style="6"/>
    <col min="1540" max="1540" width="11" style="6" bestFit="1" customWidth="1"/>
    <col min="1541" max="1541" width="14.7109375" style="6" bestFit="1" customWidth="1"/>
    <col min="1542" max="1542" width="11.42578125" style="6" bestFit="1" customWidth="1"/>
    <col min="1543" max="1543" width="11.5703125" style="6" bestFit="1" customWidth="1"/>
    <col min="1544" max="1544" width="9.28515625" style="6" bestFit="1" customWidth="1"/>
    <col min="1545" max="1795" width="9.140625" style="6"/>
    <col min="1796" max="1796" width="11" style="6" bestFit="1" customWidth="1"/>
    <col min="1797" max="1797" width="14.7109375" style="6" bestFit="1" customWidth="1"/>
    <col min="1798" max="1798" width="11.42578125" style="6" bestFit="1" customWidth="1"/>
    <col min="1799" max="1799" width="11.5703125" style="6" bestFit="1" customWidth="1"/>
    <col min="1800" max="1800" width="9.28515625" style="6" bestFit="1" customWidth="1"/>
    <col min="1801" max="2051" width="9.140625" style="6"/>
    <col min="2052" max="2052" width="11" style="6" bestFit="1" customWidth="1"/>
    <col min="2053" max="2053" width="14.7109375" style="6" bestFit="1" customWidth="1"/>
    <col min="2054" max="2054" width="11.42578125" style="6" bestFit="1" customWidth="1"/>
    <col min="2055" max="2055" width="11.5703125" style="6" bestFit="1" customWidth="1"/>
    <col min="2056" max="2056" width="9.28515625" style="6" bestFit="1" customWidth="1"/>
    <col min="2057" max="2307" width="9.140625" style="6"/>
    <col min="2308" max="2308" width="11" style="6" bestFit="1" customWidth="1"/>
    <col min="2309" max="2309" width="14.7109375" style="6" bestFit="1" customWidth="1"/>
    <col min="2310" max="2310" width="11.42578125" style="6" bestFit="1" customWidth="1"/>
    <col min="2311" max="2311" width="11.5703125" style="6" bestFit="1" customWidth="1"/>
    <col min="2312" max="2312" width="9.28515625" style="6" bestFit="1" customWidth="1"/>
    <col min="2313" max="2563" width="9.140625" style="6"/>
    <col min="2564" max="2564" width="11" style="6" bestFit="1" customWidth="1"/>
    <col min="2565" max="2565" width="14.7109375" style="6" bestFit="1" customWidth="1"/>
    <col min="2566" max="2566" width="11.42578125" style="6" bestFit="1" customWidth="1"/>
    <col min="2567" max="2567" width="11.5703125" style="6" bestFit="1" customWidth="1"/>
    <col min="2568" max="2568" width="9.28515625" style="6" bestFit="1" customWidth="1"/>
    <col min="2569" max="2819" width="9.140625" style="6"/>
    <col min="2820" max="2820" width="11" style="6" bestFit="1" customWidth="1"/>
    <col min="2821" max="2821" width="14.7109375" style="6" bestFit="1" customWidth="1"/>
    <col min="2822" max="2822" width="11.42578125" style="6" bestFit="1" customWidth="1"/>
    <col min="2823" max="2823" width="11.5703125" style="6" bestFit="1" customWidth="1"/>
    <col min="2824" max="2824" width="9.28515625" style="6" bestFit="1" customWidth="1"/>
    <col min="2825" max="3075" width="9.140625" style="6"/>
    <col min="3076" max="3076" width="11" style="6" bestFit="1" customWidth="1"/>
    <col min="3077" max="3077" width="14.7109375" style="6" bestFit="1" customWidth="1"/>
    <col min="3078" max="3078" width="11.42578125" style="6" bestFit="1" customWidth="1"/>
    <col min="3079" max="3079" width="11.5703125" style="6" bestFit="1" customWidth="1"/>
    <col min="3080" max="3080" width="9.28515625" style="6" bestFit="1" customWidth="1"/>
    <col min="3081" max="3331" width="9.140625" style="6"/>
    <col min="3332" max="3332" width="11" style="6" bestFit="1" customWidth="1"/>
    <col min="3333" max="3333" width="14.7109375" style="6" bestFit="1" customWidth="1"/>
    <col min="3334" max="3334" width="11.42578125" style="6" bestFit="1" customWidth="1"/>
    <col min="3335" max="3335" width="11.5703125" style="6" bestFit="1" customWidth="1"/>
    <col min="3336" max="3336" width="9.28515625" style="6" bestFit="1" customWidth="1"/>
    <col min="3337" max="3587" width="9.140625" style="6"/>
    <col min="3588" max="3588" width="11" style="6" bestFit="1" customWidth="1"/>
    <col min="3589" max="3589" width="14.7109375" style="6" bestFit="1" customWidth="1"/>
    <col min="3590" max="3590" width="11.42578125" style="6" bestFit="1" customWidth="1"/>
    <col min="3591" max="3591" width="11.5703125" style="6" bestFit="1" customWidth="1"/>
    <col min="3592" max="3592" width="9.28515625" style="6" bestFit="1" customWidth="1"/>
    <col min="3593" max="3843" width="9.140625" style="6"/>
    <col min="3844" max="3844" width="11" style="6" bestFit="1" customWidth="1"/>
    <col min="3845" max="3845" width="14.7109375" style="6" bestFit="1" customWidth="1"/>
    <col min="3846" max="3846" width="11.42578125" style="6" bestFit="1" customWidth="1"/>
    <col min="3847" max="3847" width="11.5703125" style="6" bestFit="1" customWidth="1"/>
    <col min="3848" max="3848" width="9.28515625" style="6" bestFit="1" customWidth="1"/>
    <col min="3849" max="4099" width="9.140625" style="6"/>
    <col min="4100" max="4100" width="11" style="6" bestFit="1" customWidth="1"/>
    <col min="4101" max="4101" width="14.7109375" style="6" bestFit="1" customWidth="1"/>
    <col min="4102" max="4102" width="11.42578125" style="6" bestFit="1" customWidth="1"/>
    <col min="4103" max="4103" width="11.5703125" style="6" bestFit="1" customWidth="1"/>
    <col min="4104" max="4104" width="9.28515625" style="6" bestFit="1" customWidth="1"/>
    <col min="4105" max="4355" width="9.140625" style="6"/>
    <col min="4356" max="4356" width="11" style="6" bestFit="1" customWidth="1"/>
    <col min="4357" max="4357" width="14.7109375" style="6" bestFit="1" customWidth="1"/>
    <col min="4358" max="4358" width="11.42578125" style="6" bestFit="1" customWidth="1"/>
    <col min="4359" max="4359" width="11.5703125" style="6" bestFit="1" customWidth="1"/>
    <col min="4360" max="4360" width="9.28515625" style="6" bestFit="1" customWidth="1"/>
    <col min="4361" max="4611" width="9.140625" style="6"/>
    <col min="4612" max="4612" width="11" style="6" bestFit="1" customWidth="1"/>
    <col min="4613" max="4613" width="14.7109375" style="6" bestFit="1" customWidth="1"/>
    <col min="4614" max="4614" width="11.42578125" style="6" bestFit="1" customWidth="1"/>
    <col min="4615" max="4615" width="11.5703125" style="6" bestFit="1" customWidth="1"/>
    <col min="4616" max="4616" width="9.28515625" style="6" bestFit="1" customWidth="1"/>
    <col min="4617" max="4867" width="9.140625" style="6"/>
    <col min="4868" max="4868" width="11" style="6" bestFit="1" customWidth="1"/>
    <col min="4869" max="4869" width="14.7109375" style="6" bestFit="1" customWidth="1"/>
    <col min="4870" max="4870" width="11.42578125" style="6" bestFit="1" customWidth="1"/>
    <col min="4871" max="4871" width="11.5703125" style="6" bestFit="1" customWidth="1"/>
    <col min="4872" max="4872" width="9.28515625" style="6" bestFit="1" customWidth="1"/>
    <col min="4873" max="5123" width="9.140625" style="6"/>
    <col min="5124" max="5124" width="11" style="6" bestFit="1" customWidth="1"/>
    <col min="5125" max="5125" width="14.7109375" style="6" bestFit="1" customWidth="1"/>
    <col min="5126" max="5126" width="11.42578125" style="6" bestFit="1" customWidth="1"/>
    <col min="5127" max="5127" width="11.5703125" style="6" bestFit="1" customWidth="1"/>
    <col min="5128" max="5128" width="9.28515625" style="6" bestFit="1" customWidth="1"/>
    <col min="5129" max="5379" width="9.140625" style="6"/>
    <col min="5380" max="5380" width="11" style="6" bestFit="1" customWidth="1"/>
    <col min="5381" max="5381" width="14.7109375" style="6" bestFit="1" customWidth="1"/>
    <col min="5382" max="5382" width="11.42578125" style="6" bestFit="1" customWidth="1"/>
    <col min="5383" max="5383" width="11.5703125" style="6" bestFit="1" customWidth="1"/>
    <col min="5384" max="5384" width="9.28515625" style="6" bestFit="1" customWidth="1"/>
    <col min="5385" max="5635" width="9.140625" style="6"/>
    <col min="5636" max="5636" width="11" style="6" bestFit="1" customWidth="1"/>
    <col min="5637" max="5637" width="14.7109375" style="6" bestFit="1" customWidth="1"/>
    <col min="5638" max="5638" width="11.42578125" style="6" bestFit="1" customWidth="1"/>
    <col min="5639" max="5639" width="11.5703125" style="6" bestFit="1" customWidth="1"/>
    <col min="5640" max="5640" width="9.28515625" style="6" bestFit="1" customWidth="1"/>
    <col min="5641" max="5891" width="9.140625" style="6"/>
    <col min="5892" max="5892" width="11" style="6" bestFit="1" customWidth="1"/>
    <col min="5893" max="5893" width="14.7109375" style="6" bestFit="1" customWidth="1"/>
    <col min="5894" max="5894" width="11.42578125" style="6" bestFit="1" customWidth="1"/>
    <col min="5895" max="5895" width="11.5703125" style="6" bestFit="1" customWidth="1"/>
    <col min="5896" max="5896" width="9.28515625" style="6" bestFit="1" customWidth="1"/>
    <col min="5897" max="6147" width="9.140625" style="6"/>
    <col min="6148" max="6148" width="11" style="6" bestFit="1" customWidth="1"/>
    <col min="6149" max="6149" width="14.7109375" style="6" bestFit="1" customWidth="1"/>
    <col min="6150" max="6150" width="11.42578125" style="6" bestFit="1" customWidth="1"/>
    <col min="6151" max="6151" width="11.5703125" style="6" bestFit="1" customWidth="1"/>
    <col min="6152" max="6152" width="9.28515625" style="6" bestFit="1" customWidth="1"/>
    <col min="6153" max="6403" width="9.140625" style="6"/>
    <col min="6404" max="6404" width="11" style="6" bestFit="1" customWidth="1"/>
    <col min="6405" max="6405" width="14.7109375" style="6" bestFit="1" customWidth="1"/>
    <col min="6406" max="6406" width="11.42578125" style="6" bestFit="1" customWidth="1"/>
    <col min="6407" max="6407" width="11.5703125" style="6" bestFit="1" customWidth="1"/>
    <col min="6408" max="6408" width="9.28515625" style="6" bestFit="1" customWidth="1"/>
    <col min="6409" max="6659" width="9.140625" style="6"/>
    <col min="6660" max="6660" width="11" style="6" bestFit="1" customWidth="1"/>
    <col min="6661" max="6661" width="14.7109375" style="6" bestFit="1" customWidth="1"/>
    <col min="6662" max="6662" width="11.42578125" style="6" bestFit="1" customWidth="1"/>
    <col min="6663" max="6663" width="11.5703125" style="6" bestFit="1" customWidth="1"/>
    <col min="6664" max="6664" width="9.28515625" style="6" bestFit="1" customWidth="1"/>
    <col min="6665" max="6915" width="9.140625" style="6"/>
    <col min="6916" max="6916" width="11" style="6" bestFit="1" customWidth="1"/>
    <col min="6917" max="6917" width="14.7109375" style="6" bestFit="1" customWidth="1"/>
    <col min="6918" max="6918" width="11.42578125" style="6" bestFit="1" customWidth="1"/>
    <col min="6919" max="6919" width="11.5703125" style="6" bestFit="1" customWidth="1"/>
    <col min="6920" max="6920" width="9.28515625" style="6" bestFit="1" customWidth="1"/>
    <col min="6921" max="7171" width="9.140625" style="6"/>
    <col min="7172" max="7172" width="11" style="6" bestFit="1" customWidth="1"/>
    <col min="7173" max="7173" width="14.7109375" style="6" bestFit="1" customWidth="1"/>
    <col min="7174" max="7174" width="11.42578125" style="6" bestFit="1" customWidth="1"/>
    <col min="7175" max="7175" width="11.5703125" style="6" bestFit="1" customWidth="1"/>
    <col min="7176" max="7176" width="9.28515625" style="6" bestFit="1" customWidth="1"/>
    <col min="7177" max="7427" width="9.140625" style="6"/>
    <col min="7428" max="7428" width="11" style="6" bestFit="1" customWidth="1"/>
    <col min="7429" max="7429" width="14.7109375" style="6" bestFit="1" customWidth="1"/>
    <col min="7430" max="7430" width="11.42578125" style="6" bestFit="1" customWidth="1"/>
    <col min="7431" max="7431" width="11.5703125" style="6" bestFit="1" customWidth="1"/>
    <col min="7432" max="7432" width="9.28515625" style="6" bestFit="1" customWidth="1"/>
    <col min="7433" max="7683" width="9.140625" style="6"/>
    <col min="7684" max="7684" width="11" style="6" bestFit="1" customWidth="1"/>
    <col min="7685" max="7685" width="14.7109375" style="6" bestFit="1" customWidth="1"/>
    <col min="7686" max="7686" width="11.42578125" style="6" bestFit="1" customWidth="1"/>
    <col min="7687" max="7687" width="11.5703125" style="6" bestFit="1" customWidth="1"/>
    <col min="7688" max="7688" width="9.28515625" style="6" bestFit="1" customWidth="1"/>
    <col min="7689" max="7939" width="9.140625" style="6"/>
    <col min="7940" max="7940" width="11" style="6" bestFit="1" customWidth="1"/>
    <col min="7941" max="7941" width="14.7109375" style="6" bestFit="1" customWidth="1"/>
    <col min="7942" max="7942" width="11.42578125" style="6" bestFit="1" customWidth="1"/>
    <col min="7943" max="7943" width="11.5703125" style="6" bestFit="1" customWidth="1"/>
    <col min="7944" max="7944" width="9.28515625" style="6" bestFit="1" customWidth="1"/>
    <col min="7945" max="8195" width="9.140625" style="6"/>
    <col min="8196" max="8196" width="11" style="6" bestFit="1" customWidth="1"/>
    <col min="8197" max="8197" width="14.7109375" style="6" bestFit="1" customWidth="1"/>
    <col min="8198" max="8198" width="11.42578125" style="6" bestFit="1" customWidth="1"/>
    <col min="8199" max="8199" width="11.5703125" style="6" bestFit="1" customWidth="1"/>
    <col min="8200" max="8200" width="9.28515625" style="6" bestFit="1" customWidth="1"/>
    <col min="8201" max="8451" width="9.140625" style="6"/>
    <col min="8452" max="8452" width="11" style="6" bestFit="1" customWidth="1"/>
    <col min="8453" max="8453" width="14.7109375" style="6" bestFit="1" customWidth="1"/>
    <col min="8454" max="8454" width="11.42578125" style="6" bestFit="1" customWidth="1"/>
    <col min="8455" max="8455" width="11.5703125" style="6" bestFit="1" customWidth="1"/>
    <col min="8456" max="8456" width="9.28515625" style="6" bestFit="1" customWidth="1"/>
    <col min="8457" max="8707" width="9.140625" style="6"/>
    <col min="8708" max="8708" width="11" style="6" bestFit="1" customWidth="1"/>
    <col min="8709" max="8709" width="14.7109375" style="6" bestFit="1" customWidth="1"/>
    <col min="8710" max="8710" width="11.42578125" style="6" bestFit="1" customWidth="1"/>
    <col min="8711" max="8711" width="11.5703125" style="6" bestFit="1" customWidth="1"/>
    <col min="8712" max="8712" width="9.28515625" style="6" bestFit="1" customWidth="1"/>
    <col min="8713" max="8963" width="9.140625" style="6"/>
    <col min="8964" max="8964" width="11" style="6" bestFit="1" customWidth="1"/>
    <col min="8965" max="8965" width="14.7109375" style="6" bestFit="1" customWidth="1"/>
    <col min="8966" max="8966" width="11.42578125" style="6" bestFit="1" customWidth="1"/>
    <col min="8967" max="8967" width="11.5703125" style="6" bestFit="1" customWidth="1"/>
    <col min="8968" max="8968" width="9.28515625" style="6" bestFit="1" customWidth="1"/>
    <col min="8969" max="9219" width="9.140625" style="6"/>
    <col min="9220" max="9220" width="11" style="6" bestFit="1" customWidth="1"/>
    <col min="9221" max="9221" width="14.7109375" style="6" bestFit="1" customWidth="1"/>
    <col min="9222" max="9222" width="11.42578125" style="6" bestFit="1" customWidth="1"/>
    <col min="9223" max="9223" width="11.5703125" style="6" bestFit="1" customWidth="1"/>
    <col min="9224" max="9224" width="9.28515625" style="6" bestFit="1" customWidth="1"/>
    <col min="9225" max="9475" width="9.140625" style="6"/>
    <col min="9476" max="9476" width="11" style="6" bestFit="1" customWidth="1"/>
    <col min="9477" max="9477" width="14.7109375" style="6" bestFit="1" customWidth="1"/>
    <col min="9478" max="9478" width="11.42578125" style="6" bestFit="1" customWidth="1"/>
    <col min="9479" max="9479" width="11.5703125" style="6" bestFit="1" customWidth="1"/>
    <col min="9480" max="9480" width="9.28515625" style="6" bestFit="1" customWidth="1"/>
    <col min="9481" max="9731" width="9.140625" style="6"/>
    <col min="9732" max="9732" width="11" style="6" bestFit="1" customWidth="1"/>
    <col min="9733" max="9733" width="14.7109375" style="6" bestFit="1" customWidth="1"/>
    <col min="9734" max="9734" width="11.42578125" style="6" bestFit="1" customWidth="1"/>
    <col min="9735" max="9735" width="11.5703125" style="6" bestFit="1" customWidth="1"/>
    <col min="9736" max="9736" width="9.28515625" style="6" bestFit="1" customWidth="1"/>
    <col min="9737" max="9987" width="9.140625" style="6"/>
    <col min="9988" max="9988" width="11" style="6" bestFit="1" customWidth="1"/>
    <col min="9989" max="9989" width="14.7109375" style="6" bestFit="1" customWidth="1"/>
    <col min="9990" max="9990" width="11.42578125" style="6" bestFit="1" customWidth="1"/>
    <col min="9991" max="9991" width="11.5703125" style="6" bestFit="1" customWidth="1"/>
    <col min="9992" max="9992" width="9.28515625" style="6" bestFit="1" customWidth="1"/>
    <col min="9993" max="10243" width="9.140625" style="6"/>
    <col min="10244" max="10244" width="11" style="6" bestFit="1" customWidth="1"/>
    <col min="10245" max="10245" width="14.7109375" style="6" bestFit="1" customWidth="1"/>
    <col min="10246" max="10246" width="11.42578125" style="6" bestFit="1" customWidth="1"/>
    <col min="10247" max="10247" width="11.5703125" style="6" bestFit="1" customWidth="1"/>
    <col min="10248" max="10248" width="9.28515625" style="6" bestFit="1" customWidth="1"/>
    <col min="10249" max="10499" width="9.140625" style="6"/>
    <col min="10500" max="10500" width="11" style="6" bestFit="1" customWidth="1"/>
    <col min="10501" max="10501" width="14.7109375" style="6" bestFit="1" customWidth="1"/>
    <col min="10502" max="10502" width="11.42578125" style="6" bestFit="1" customWidth="1"/>
    <col min="10503" max="10503" width="11.5703125" style="6" bestFit="1" customWidth="1"/>
    <col min="10504" max="10504" width="9.28515625" style="6" bestFit="1" customWidth="1"/>
    <col min="10505" max="10755" width="9.140625" style="6"/>
    <col min="10756" max="10756" width="11" style="6" bestFit="1" customWidth="1"/>
    <col min="10757" max="10757" width="14.7109375" style="6" bestFit="1" customWidth="1"/>
    <col min="10758" max="10758" width="11.42578125" style="6" bestFit="1" customWidth="1"/>
    <col min="10759" max="10759" width="11.5703125" style="6" bestFit="1" customWidth="1"/>
    <col min="10760" max="10760" width="9.28515625" style="6" bestFit="1" customWidth="1"/>
    <col min="10761" max="11011" width="9.140625" style="6"/>
    <col min="11012" max="11012" width="11" style="6" bestFit="1" customWidth="1"/>
    <col min="11013" max="11013" width="14.7109375" style="6" bestFit="1" customWidth="1"/>
    <col min="11014" max="11014" width="11.42578125" style="6" bestFit="1" customWidth="1"/>
    <col min="11015" max="11015" width="11.5703125" style="6" bestFit="1" customWidth="1"/>
    <col min="11016" max="11016" width="9.28515625" style="6" bestFit="1" customWidth="1"/>
    <col min="11017" max="11267" width="9.140625" style="6"/>
    <col min="11268" max="11268" width="11" style="6" bestFit="1" customWidth="1"/>
    <col min="11269" max="11269" width="14.7109375" style="6" bestFit="1" customWidth="1"/>
    <col min="11270" max="11270" width="11.42578125" style="6" bestFit="1" customWidth="1"/>
    <col min="11271" max="11271" width="11.5703125" style="6" bestFit="1" customWidth="1"/>
    <col min="11272" max="11272" width="9.28515625" style="6" bestFit="1" customWidth="1"/>
    <col min="11273" max="11523" width="9.140625" style="6"/>
    <col min="11524" max="11524" width="11" style="6" bestFit="1" customWidth="1"/>
    <col min="11525" max="11525" width="14.7109375" style="6" bestFit="1" customWidth="1"/>
    <col min="11526" max="11526" width="11.42578125" style="6" bestFit="1" customWidth="1"/>
    <col min="11527" max="11527" width="11.5703125" style="6" bestFit="1" customWidth="1"/>
    <col min="11528" max="11528" width="9.28515625" style="6" bestFit="1" customWidth="1"/>
    <col min="11529" max="11779" width="9.140625" style="6"/>
    <col min="11780" max="11780" width="11" style="6" bestFit="1" customWidth="1"/>
    <col min="11781" max="11781" width="14.7109375" style="6" bestFit="1" customWidth="1"/>
    <col min="11782" max="11782" width="11.42578125" style="6" bestFit="1" customWidth="1"/>
    <col min="11783" max="11783" width="11.5703125" style="6" bestFit="1" customWidth="1"/>
    <col min="11784" max="11784" width="9.28515625" style="6" bestFit="1" customWidth="1"/>
    <col min="11785" max="12035" width="9.140625" style="6"/>
    <col min="12036" max="12036" width="11" style="6" bestFit="1" customWidth="1"/>
    <col min="12037" max="12037" width="14.7109375" style="6" bestFit="1" customWidth="1"/>
    <col min="12038" max="12038" width="11.42578125" style="6" bestFit="1" customWidth="1"/>
    <col min="12039" max="12039" width="11.5703125" style="6" bestFit="1" customWidth="1"/>
    <col min="12040" max="12040" width="9.28515625" style="6" bestFit="1" customWidth="1"/>
    <col min="12041" max="12291" width="9.140625" style="6"/>
    <col min="12292" max="12292" width="11" style="6" bestFit="1" customWidth="1"/>
    <col min="12293" max="12293" width="14.7109375" style="6" bestFit="1" customWidth="1"/>
    <col min="12294" max="12294" width="11.42578125" style="6" bestFit="1" customWidth="1"/>
    <col min="12295" max="12295" width="11.5703125" style="6" bestFit="1" customWidth="1"/>
    <col min="12296" max="12296" width="9.28515625" style="6" bestFit="1" customWidth="1"/>
    <col min="12297" max="12547" width="9.140625" style="6"/>
    <col min="12548" max="12548" width="11" style="6" bestFit="1" customWidth="1"/>
    <col min="12549" max="12549" width="14.7109375" style="6" bestFit="1" customWidth="1"/>
    <col min="12550" max="12550" width="11.42578125" style="6" bestFit="1" customWidth="1"/>
    <col min="12551" max="12551" width="11.5703125" style="6" bestFit="1" customWidth="1"/>
    <col min="12552" max="12552" width="9.28515625" style="6" bestFit="1" customWidth="1"/>
    <col min="12553" max="12803" width="9.140625" style="6"/>
    <col min="12804" max="12804" width="11" style="6" bestFit="1" customWidth="1"/>
    <col min="12805" max="12805" width="14.7109375" style="6" bestFit="1" customWidth="1"/>
    <col min="12806" max="12806" width="11.42578125" style="6" bestFit="1" customWidth="1"/>
    <col min="12807" max="12807" width="11.5703125" style="6" bestFit="1" customWidth="1"/>
    <col min="12808" max="12808" width="9.28515625" style="6" bestFit="1" customWidth="1"/>
    <col min="12809" max="13059" width="9.140625" style="6"/>
    <col min="13060" max="13060" width="11" style="6" bestFit="1" customWidth="1"/>
    <col min="13061" max="13061" width="14.7109375" style="6" bestFit="1" customWidth="1"/>
    <col min="13062" max="13062" width="11.42578125" style="6" bestFit="1" customWidth="1"/>
    <col min="13063" max="13063" width="11.5703125" style="6" bestFit="1" customWidth="1"/>
    <col min="13064" max="13064" width="9.28515625" style="6" bestFit="1" customWidth="1"/>
    <col min="13065" max="13315" width="9.140625" style="6"/>
    <col min="13316" max="13316" width="11" style="6" bestFit="1" customWidth="1"/>
    <col min="13317" max="13317" width="14.7109375" style="6" bestFit="1" customWidth="1"/>
    <col min="13318" max="13318" width="11.42578125" style="6" bestFit="1" customWidth="1"/>
    <col min="13319" max="13319" width="11.5703125" style="6" bestFit="1" customWidth="1"/>
    <col min="13320" max="13320" width="9.28515625" style="6" bestFit="1" customWidth="1"/>
    <col min="13321" max="13571" width="9.140625" style="6"/>
    <col min="13572" max="13572" width="11" style="6" bestFit="1" customWidth="1"/>
    <col min="13573" max="13573" width="14.7109375" style="6" bestFit="1" customWidth="1"/>
    <col min="13574" max="13574" width="11.42578125" style="6" bestFit="1" customWidth="1"/>
    <col min="13575" max="13575" width="11.5703125" style="6" bestFit="1" customWidth="1"/>
    <col min="13576" max="13576" width="9.28515625" style="6" bestFit="1" customWidth="1"/>
    <col min="13577" max="13827" width="9.140625" style="6"/>
    <col min="13828" max="13828" width="11" style="6" bestFit="1" customWidth="1"/>
    <col min="13829" max="13829" width="14.7109375" style="6" bestFit="1" customWidth="1"/>
    <col min="13830" max="13830" width="11.42578125" style="6" bestFit="1" customWidth="1"/>
    <col min="13831" max="13831" width="11.5703125" style="6" bestFit="1" customWidth="1"/>
    <col min="13832" max="13832" width="9.28515625" style="6" bestFit="1" customWidth="1"/>
    <col min="13833" max="14083" width="9.140625" style="6"/>
    <col min="14084" max="14084" width="11" style="6" bestFit="1" customWidth="1"/>
    <col min="14085" max="14085" width="14.7109375" style="6" bestFit="1" customWidth="1"/>
    <col min="14086" max="14086" width="11.42578125" style="6" bestFit="1" customWidth="1"/>
    <col min="14087" max="14087" width="11.5703125" style="6" bestFit="1" customWidth="1"/>
    <col min="14088" max="14088" width="9.28515625" style="6" bestFit="1" customWidth="1"/>
    <col min="14089" max="14339" width="9.140625" style="6"/>
    <col min="14340" max="14340" width="11" style="6" bestFit="1" customWidth="1"/>
    <col min="14341" max="14341" width="14.7109375" style="6" bestFit="1" customWidth="1"/>
    <col min="14342" max="14342" width="11.42578125" style="6" bestFit="1" customWidth="1"/>
    <col min="14343" max="14343" width="11.5703125" style="6" bestFit="1" customWidth="1"/>
    <col min="14344" max="14344" width="9.28515625" style="6" bestFit="1" customWidth="1"/>
    <col min="14345" max="14595" width="9.140625" style="6"/>
    <col min="14596" max="14596" width="11" style="6" bestFit="1" customWidth="1"/>
    <col min="14597" max="14597" width="14.7109375" style="6" bestFit="1" customWidth="1"/>
    <col min="14598" max="14598" width="11.42578125" style="6" bestFit="1" customWidth="1"/>
    <col min="14599" max="14599" width="11.5703125" style="6" bestFit="1" customWidth="1"/>
    <col min="14600" max="14600" width="9.28515625" style="6" bestFit="1" customWidth="1"/>
    <col min="14601" max="14851" width="9.140625" style="6"/>
    <col min="14852" max="14852" width="11" style="6" bestFit="1" customWidth="1"/>
    <col min="14853" max="14853" width="14.7109375" style="6" bestFit="1" customWidth="1"/>
    <col min="14854" max="14854" width="11.42578125" style="6" bestFit="1" customWidth="1"/>
    <col min="14855" max="14855" width="11.5703125" style="6" bestFit="1" customWidth="1"/>
    <col min="14856" max="14856" width="9.28515625" style="6" bestFit="1" customWidth="1"/>
    <col min="14857" max="15107" width="9.140625" style="6"/>
    <col min="15108" max="15108" width="11" style="6" bestFit="1" customWidth="1"/>
    <col min="15109" max="15109" width="14.7109375" style="6" bestFit="1" customWidth="1"/>
    <col min="15110" max="15110" width="11.42578125" style="6" bestFit="1" customWidth="1"/>
    <col min="15111" max="15111" width="11.5703125" style="6" bestFit="1" customWidth="1"/>
    <col min="15112" max="15112" width="9.28515625" style="6" bestFit="1" customWidth="1"/>
    <col min="15113" max="15363" width="9.140625" style="6"/>
    <col min="15364" max="15364" width="11" style="6" bestFit="1" customWidth="1"/>
    <col min="15365" max="15365" width="14.7109375" style="6" bestFit="1" customWidth="1"/>
    <col min="15366" max="15366" width="11.42578125" style="6" bestFit="1" customWidth="1"/>
    <col min="15367" max="15367" width="11.5703125" style="6" bestFit="1" customWidth="1"/>
    <col min="15368" max="15368" width="9.28515625" style="6" bestFit="1" customWidth="1"/>
    <col min="15369" max="15619" width="9.140625" style="6"/>
    <col min="15620" max="15620" width="11" style="6" bestFit="1" customWidth="1"/>
    <col min="15621" max="15621" width="14.7109375" style="6" bestFit="1" customWidth="1"/>
    <col min="15622" max="15622" width="11.42578125" style="6" bestFit="1" customWidth="1"/>
    <col min="15623" max="15623" width="11.5703125" style="6" bestFit="1" customWidth="1"/>
    <col min="15624" max="15624" width="9.28515625" style="6" bestFit="1" customWidth="1"/>
    <col min="15625" max="15875" width="9.140625" style="6"/>
    <col min="15876" max="15876" width="11" style="6" bestFit="1" customWidth="1"/>
    <col min="15877" max="15877" width="14.7109375" style="6" bestFit="1" customWidth="1"/>
    <col min="15878" max="15878" width="11.42578125" style="6" bestFit="1" customWidth="1"/>
    <col min="15879" max="15879" width="11.5703125" style="6" bestFit="1" customWidth="1"/>
    <col min="15880" max="15880" width="9.28515625" style="6" bestFit="1" customWidth="1"/>
    <col min="15881" max="16131" width="9.140625" style="6"/>
    <col min="16132" max="16132" width="11" style="6" bestFit="1" customWidth="1"/>
    <col min="16133" max="16133" width="14.7109375" style="6" bestFit="1" customWidth="1"/>
    <col min="16134" max="16134" width="11.42578125" style="6" bestFit="1" customWidth="1"/>
    <col min="16135" max="16135" width="11.5703125" style="6" bestFit="1" customWidth="1"/>
    <col min="16136" max="16136" width="9.28515625" style="6" bestFit="1" customWidth="1"/>
    <col min="16137" max="16384" width="9.140625" style="6"/>
  </cols>
  <sheetData>
    <row r="1" spans="1:8">
      <c r="A1" s="25" t="s">
        <v>137</v>
      </c>
      <c r="B1" s="25" t="s">
        <v>138</v>
      </c>
      <c r="C1" s="25" t="s">
        <v>139</v>
      </c>
      <c r="D1" s="39" t="s">
        <v>140</v>
      </c>
      <c r="E1" s="25" t="s">
        <v>141</v>
      </c>
      <c r="F1" s="26" t="s">
        <v>142</v>
      </c>
      <c r="G1" s="26" t="s">
        <v>143</v>
      </c>
      <c r="H1" s="25" t="s">
        <v>144</v>
      </c>
    </row>
    <row r="2" spans="1:8" ht="22.5">
      <c r="A2" s="27">
        <v>2568</v>
      </c>
      <c r="B2" s="28">
        <v>2</v>
      </c>
      <c r="C2" s="28">
        <v>2</v>
      </c>
      <c r="D2" s="52">
        <v>1500400115</v>
      </c>
      <c r="E2" s="87" t="s">
        <v>80</v>
      </c>
      <c r="F2" s="73">
        <v>3492955.42</v>
      </c>
      <c r="G2" s="73">
        <v>3081403.35</v>
      </c>
      <c r="H2" s="73">
        <v>88.21765466448467</v>
      </c>
    </row>
    <row r="3" spans="1:8" ht="22.5">
      <c r="A3" s="27">
        <v>2568</v>
      </c>
      <c r="B3" s="28">
        <v>2</v>
      </c>
      <c r="C3" s="28">
        <v>2</v>
      </c>
      <c r="D3" s="52">
        <v>1500400116</v>
      </c>
      <c r="E3" s="87" t="s">
        <v>81</v>
      </c>
      <c r="F3" s="73">
        <v>4674534.4000000004</v>
      </c>
      <c r="G3" s="73">
        <v>4113068.66</v>
      </c>
      <c r="H3" s="73">
        <v>87.988841412740484</v>
      </c>
    </row>
    <row r="4" spans="1:8" ht="22.5">
      <c r="A4" s="27">
        <v>2568</v>
      </c>
      <c r="B4" s="28">
        <v>2</v>
      </c>
      <c r="C4" s="28">
        <v>2</v>
      </c>
      <c r="D4" s="52">
        <v>1500400119</v>
      </c>
      <c r="E4" s="87" t="s">
        <v>83</v>
      </c>
      <c r="F4" s="73">
        <v>4443822.83</v>
      </c>
      <c r="G4" s="73">
        <v>3786687.76</v>
      </c>
      <c r="H4" s="73">
        <v>85.212392682180806</v>
      </c>
    </row>
    <row r="5" spans="1:8" ht="22.5">
      <c r="A5" s="27">
        <v>2568</v>
      </c>
      <c r="B5" s="28">
        <v>2</v>
      </c>
      <c r="C5" s="28">
        <v>2</v>
      </c>
      <c r="D5" s="52">
        <v>1500400113</v>
      </c>
      <c r="E5" s="87" t="s">
        <v>78</v>
      </c>
      <c r="F5" s="73">
        <v>3177953.56</v>
      </c>
      <c r="G5" s="73">
        <v>2690888.96</v>
      </c>
      <c r="H5" s="73">
        <v>84.673640101902564</v>
      </c>
    </row>
    <row r="6" spans="1:8" ht="22.5">
      <c r="A6" s="27">
        <v>2568</v>
      </c>
      <c r="B6" s="28">
        <v>2</v>
      </c>
      <c r="C6" s="28">
        <v>2</v>
      </c>
      <c r="D6" s="52">
        <v>1500400118</v>
      </c>
      <c r="E6" s="87" t="s">
        <v>82</v>
      </c>
      <c r="F6" s="73">
        <v>6306753.54</v>
      </c>
      <c r="G6" s="73">
        <v>5329739.9800000004</v>
      </c>
      <c r="H6" s="73">
        <v>84.50845504262405</v>
      </c>
    </row>
    <row r="7" spans="1:8" ht="22.5">
      <c r="A7" s="27">
        <v>2568</v>
      </c>
      <c r="B7" s="28">
        <v>2</v>
      </c>
      <c r="C7" s="28">
        <v>2</v>
      </c>
      <c r="D7" s="52">
        <v>1500400121</v>
      </c>
      <c r="E7" s="87" t="s">
        <v>85</v>
      </c>
      <c r="F7" s="73">
        <v>3229665</v>
      </c>
      <c r="G7" s="73">
        <v>2698288.43</v>
      </c>
      <c r="H7" s="73">
        <v>83.547006578081621</v>
      </c>
    </row>
    <row r="8" spans="1:8" ht="22.5">
      <c r="A8" s="27">
        <v>2568</v>
      </c>
      <c r="B8" s="28">
        <v>2</v>
      </c>
      <c r="C8" s="28">
        <v>2</v>
      </c>
      <c r="D8" s="52">
        <v>1500400120</v>
      </c>
      <c r="E8" s="87" t="s">
        <v>176</v>
      </c>
      <c r="F8" s="73">
        <v>4441835.68</v>
      </c>
      <c r="G8" s="73">
        <v>3640433.36</v>
      </c>
      <c r="H8" s="73">
        <v>81.957857567572162</v>
      </c>
    </row>
    <row r="9" spans="1:8" ht="22.5">
      <c r="A9" s="27">
        <v>2568</v>
      </c>
      <c r="B9" s="28">
        <v>2</v>
      </c>
      <c r="C9" s="28">
        <v>2</v>
      </c>
      <c r="D9" s="52">
        <v>1500400122</v>
      </c>
      <c r="E9" s="87" t="s">
        <v>86</v>
      </c>
      <c r="F9" s="73">
        <v>4696157.29</v>
      </c>
      <c r="G9" s="73">
        <v>3839411.55</v>
      </c>
      <c r="H9" s="73">
        <v>81.756451347480308</v>
      </c>
    </row>
    <row r="10" spans="1:8" ht="22.5">
      <c r="A10" s="27">
        <v>2568</v>
      </c>
      <c r="B10" s="28">
        <v>2</v>
      </c>
      <c r="C10" s="28">
        <v>2</v>
      </c>
      <c r="D10" s="52">
        <v>1500400123</v>
      </c>
      <c r="E10" s="87" t="s">
        <v>87</v>
      </c>
      <c r="F10" s="73">
        <v>4375534.29</v>
      </c>
      <c r="G10" s="73">
        <v>3417591.99</v>
      </c>
      <c r="H10" s="73">
        <v>78.106849666580942</v>
      </c>
    </row>
    <row r="11" spans="1:8" ht="22.5">
      <c r="A11" s="27">
        <v>2568</v>
      </c>
      <c r="B11" s="28">
        <v>2</v>
      </c>
      <c r="C11" s="28">
        <v>2</v>
      </c>
      <c r="D11" s="52">
        <v>1500400117</v>
      </c>
      <c r="E11" s="88" t="s">
        <v>151</v>
      </c>
      <c r="F11" s="73">
        <v>4745034</v>
      </c>
      <c r="G11" s="73">
        <v>3662967.39</v>
      </c>
      <c r="H11" s="73">
        <v>77.195809134349716</v>
      </c>
    </row>
    <row r="12" spans="1:8" ht="22.5">
      <c r="A12" s="27">
        <v>2568</v>
      </c>
      <c r="B12" s="28">
        <v>2</v>
      </c>
      <c r="C12" s="28">
        <v>2</v>
      </c>
      <c r="D12" s="52">
        <v>1500400114</v>
      </c>
      <c r="E12" s="87" t="s">
        <v>79</v>
      </c>
      <c r="F12" s="73">
        <v>3455837.71</v>
      </c>
      <c r="G12" s="73">
        <v>2485331.9300000002</v>
      </c>
      <c r="H12" s="73">
        <v>71.916916781372819</v>
      </c>
    </row>
  </sheetData>
  <sortState xmlns:xlrd2="http://schemas.microsoft.com/office/spreadsheetml/2017/richdata2" ref="D2:H12">
    <sortCondition descending="1" ref="H2:H12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/>
  <dimension ref="A1:I5"/>
  <sheetViews>
    <sheetView workbookViewId="0">
      <selection activeCell="H7" sqref="H7"/>
    </sheetView>
  </sheetViews>
  <sheetFormatPr defaultRowHeight="18"/>
  <cols>
    <col min="1" max="3" width="9.140625" style="35"/>
    <col min="4" max="4" width="29" style="35" customWidth="1"/>
    <col min="5" max="5" width="9.140625" style="35"/>
    <col min="6" max="6" width="16.42578125" style="23" bestFit="1" customWidth="1"/>
    <col min="7" max="7" width="17" style="23" customWidth="1"/>
    <col min="8" max="8" width="10" style="35" customWidth="1"/>
    <col min="9" max="9" width="9.140625" style="35"/>
    <col min="10" max="16384" width="9.140625" style="8"/>
  </cols>
  <sheetData>
    <row r="1" spans="1:9">
      <c r="A1" s="33" t="s">
        <v>137</v>
      </c>
      <c r="B1" s="33" t="s">
        <v>138</v>
      </c>
      <c r="C1" s="33" t="s">
        <v>139</v>
      </c>
      <c r="D1" s="33" t="s">
        <v>141</v>
      </c>
      <c r="E1" s="33" t="s">
        <v>153</v>
      </c>
      <c r="F1" s="34" t="s">
        <v>142</v>
      </c>
      <c r="G1" s="34" t="s">
        <v>143</v>
      </c>
      <c r="H1" s="33" t="s">
        <v>144</v>
      </c>
    </row>
    <row r="2" spans="1:9" ht="28.5">
      <c r="A2" s="40">
        <v>2568</v>
      </c>
      <c r="B2" s="28">
        <v>2</v>
      </c>
      <c r="C2" s="28">
        <v>2</v>
      </c>
      <c r="D2" s="40" t="s">
        <v>251</v>
      </c>
      <c r="E2" s="84">
        <v>13</v>
      </c>
      <c r="F2" s="41">
        <v>47696595</v>
      </c>
      <c r="G2" s="41">
        <v>8972900</v>
      </c>
      <c r="H2" s="42">
        <v>18.812454012702585</v>
      </c>
      <c r="I2" s="36"/>
    </row>
    <row r="3" spans="1:9" ht="28.5">
      <c r="A3" s="40">
        <v>2568</v>
      </c>
      <c r="B3" s="28">
        <v>2</v>
      </c>
      <c r="C3" s="28">
        <v>2</v>
      </c>
      <c r="D3" s="40" t="s">
        <v>119</v>
      </c>
      <c r="E3" s="84">
        <v>1</v>
      </c>
      <c r="F3" s="41">
        <v>5955000</v>
      </c>
      <c r="G3" s="41">
        <v>0</v>
      </c>
      <c r="H3" s="42">
        <v>0</v>
      </c>
      <c r="I3" s="36"/>
    </row>
    <row r="4" spans="1:9" ht="28.5">
      <c r="A4" s="40">
        <v>2568</v>
      </c>
      <c r="B4" s="28">
        <v>2</v>
      </c>
      <c r="C4" s="28">
        <v>2</v>
      </c>
      <c r="D4" s="40" t="s">
        <v>124</v>
      </c>
      <c r="E4" s="84">
        <v>7</v>
      </c>
      <c r="F4" s="41">
        <v>124591500</v>
      </c>
      <c r="G4" s="41">
        <v>0</v>
      </c>
      <c r="H4" s="42">
        <v>0</v>
      </c>
      <c r="I4" s="36"/>
    </row>
    <row r="5" spans="1:9" ht="28.5">
      <c r="A5" s="40"/>
      <c r="B5" s="40"/>
      <c r="C5" s="40"/>
      <c r="D5" s="40"/>
      <c r="E5" s="40"/>
      <c r="F5" s="41"/>
      <c r="G5" s="41"/>
      <c r="H5" s="42"/>
      <c r="I5" s="36"/>
    </row>
  </sheetData>
  <sortState xmlns:xlrd2="http://schemas.microsoft.com/office/spreadsheetml/2017/richdata2" ref="A2:H5">
    <sortCondition descending="1" ref="H2:H5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I45"/>
  <sheetViews>
    <sheetView zoomScale="90" zoomScaleNormal="90" workbookViewId="0">
      <selection activeCell="I12" sqref="I12"/>
    </sheetView>
  </sheetViews>
  <sheetFormatPr defaultRowHeight="24"/>
  <cols>
    <col min="1" max="3" width="9.42578125" style="166" bestFit="1" customWidth="1"/>
    <col min="4" max="4" width="17.7109375" style="167" customWidth="1"/>
    <col min="5" max="5" width="11" style="166" customWidth="1"/>
    <col min="6" max="6" width="18.7109375" style="168" customWidth="1"/>
    <col min="7" max="7" width="16" style="168" customWidth="1"/>
    <col min="8" max="8" width="14.85546875" style="169" bestFit="1" customWidth="1"/>
    <col min="9" max="9" width="9.140625" style="56"/>
    <col min="10" max="255" width="9.140625" style="8"/>
    <col min="256" max="258" width="9.28515625" style="8" bestFit="1" customWidth="1"/>
    <col min="259" max="259" width="17.85546875" style="8" customWidth="1"/>
    <col min="260" max="260" width="9.28515625" style="8" bestFit="1" customWidth="1"/>
    <col min="261" max="261" width="16.140625" style="8" bestFit="1" customWidth="1"/>
    <col min="262" max="262" width="10.7109375" style="8" bestFit="1" customWidth="1"/>
    <col min="263" max="263" width="14.7109375" style="8" bestFit="1" customWidth="1"/>
    <col min="264" max="511" width="9.140625" style="8"/>
    <col min="512" max="514" width="9.28515625" style="8" bestFit="1" customWidth="1"/>
    <col min="515" max="515" width="17.85546875" style="8" customWidth="1"/>
    <col min="516" max="516" width="9.28515625" style="8" bestFit="1" customWidth="1"/>
    <col min="517" max="517" width="16.140625" style="8" bestFit="1" customWidth="1"/>
    <col min="518" max="518" width="10.7109375" style="8" bestFit="1" customWidth="1"/>
    <col min="519" max="519" width="14.7109375" style="8" bestFit="1" customWidth="1"/>
    <col min="520" max="767" width="9.140625" style="8"/>
    <col min="768" max="770" width="9.28515625" style="8" bestFit="1" customWidth="1"/>
    <col min="771" max="771" width="17.85546875" style="8" customWidth="1"/>
    <col min="772" max="772" width="9.28515625" style="8" bestFit="1" customWidth="1"/>
    <col min="773" max="773" width="16.140625" style="8" bestFit="1" customWidth="1"/>
    <col min="774" max="774" width="10.7109375" style="8" bestFit="1" customWidth="1"/>
    <col min="775" max="775" width="14.7109375" style="8" bestFit="1" customWidth="1"/>
    <col min="776" max="1023" width="9.140625" style="8"/>
    <col min="1024" max="1026" width="9.28515625" style="8" bestFit="1" customWidth="1"/>
    <col min="1027" max="1027" width="17.85546875" style="8" customWidth="1"/>
    <col min="1028" max="1028" width="9.28515625" style="8" bestFit="1" customWidth="1"/>
    <col min="1029" max="1029" width="16.140625" style="8" bestFit="1" customWidth="1"/>
    <col min="1030" max="1030" width="10.7109375" style="8" bestFit="1" customWidth="1"/>
    <col min="1031" max="1031" width="14.7109375" style="8" bestFit="1" customWidth="1"/>
    <col min="1032" max="1279" width="9.140625" style="8"/>
    <col min="1280" max="1282" width="9.28515625" style="8" bestFit="1" customWidth="1"/>
    <col min="1283" max="1283" width="17.85546875" style="8" customWidth="1"/>
    <col min="1284" max="1284" width="9.28515625" style="8" bestFit="1" customWidth="1"/>
    <col min="1285" max="1285" width="16.140625" style="8" bestFit="1" customWidth="1"/>
    <col min="1286" max="1286" width="10.7109375" style="8" bestFit="1" customWidth="1"/>
    <col min="1287" max="1287" width="14.7109375" style="8" bestFit="1" customWidth="1"/>
    <col min="1288" max="1535" width="9.140625" style="8"/>
    <col min="1536" max="1538" width="9.28515625" style="8" bestFit="1" customWidth="1"/>
    <col min="1539" max="1539" width="17.85546875" style="8" customWidth="1"/>
    <col min="1540" max="1540" width="9.28515625" style="8" bestFit="1" customWidth="1"/>
    <col min="1541" max="1541" width="16.140625" style="8" bestFit="1" customWidth="1"/>
    <col min="1542" max="1542" width="10.7109375" style="8" bestFit="1" customWidth="1"/>
    <col min="1543" max="1543" width="14.7109375" style="8" bestFit="1" customWidth="1"/>
    <col min="1544" max="1791" width="9.140625" style="8"/>
    <col min="1792" max="1794" width="9.28515625" style="8" bestFit="1" customWidth="1"/>
    <col min="1795" max="1795" width="17.85546875" style="8" customWidth="1"/>
    <col min="1796" max="1796" width="9.28515625" style="8" bestFit="1" customWidth="1"/>
    <col min="1797" max="1797" width="16.140625" style="8" bestFit="1" customWidth="1"/>
    <col min="1798" max="1798" width="10.7109375" style="8" bestFit="1" customWidth="1"/>
    <col min="1799" max="1799" width="14.7109375" style="8" bestFit="1" customWidth="1"/>
    <col min="1800" max="2047" width="9.140625" style="8"/>
    <col min="2048" max="2050" width="9.28515625" style="8" bestFit="1" customWidth="1"/>
    <col min="2051" max="2051" width="17.85546875" style="8" customWidth="1"/>
    <col min="2052" max="2052" width="9.28515625" style="8" bestFit="1" customWidth="1"/>
    <col min="2053" max="2053" width="16.140625" style="8" bestFit="1" customWidth="1"/>
    <col min="2054" max="2054" width="10.7109375" style="8" bestFit="1" customWidth="1"/>
    <col min="2055" max="2055" width="14.7109375" style="8" bestFit="1" customWidth="1"/>
    <col min="2056" max="2303" width="9.140625" style="8"/>
    <col min="2304" max="2306" width="9.28515625" style="8" bestFit="1" customWidth="1"/>
    <col min="2307" max="2307" width="17.85546875" style="8" customWidth="1"/>
    <col min="2308" max="2308" width="9.28515625" style="8" bestFit="1" customWidth="1"/>
    <col min="2309" max="2309" width="16.140625" style="8" bestFit="1" customWidth="1"/>
    <col min="2310" max="2310" width="10.7109375" style="8" bestFit="1" customWidth="1"/>
    <col min="2311" max="2311" width="14.7109375" style="8" bestFit="1" customWidth="1"/>
    <col min="2312" max="2559" width="9.140625" style="8"/>
    <col min="2560" max="2562" width="9.28515625" style="8" bestFit="1" customWidth="1"/>
    <col min="2563" max="2563" width="17.85546875" style="8" customWidth="1"/>
    <col min="2564" max="2564" width="9.28515625" style="8" bestFit="1" customWidth="1"/>
    <col min="2565" max="2565" width="16.140625" style="8" bestFit="1" customWidth="1"/>
    <col min="2566" max="2566" width="10.7109375" style="8" bestFit="1" customWidth="1"/>
    <col min="2567" max="2567" width="14.7109375" style="8" bestFit="1" customWidth="1"/>
    <col min="2568" max="2815" width="9.140625" style="8"/>
    <col min="2816" max="2818" width="9.28515625" style="8" bestFit="1" customWidth="1"/>
    <col min="2819" max="2819" width="17.85546875" style="8" customWidth="1"/>
    <col min="2820" max="2820" width="9.28515625" style="8" bestFit="1" customWidth="1"/>
    <col min="2821" max="2821" width="16.140625" style="8" bestFit="1" customWidth="1"/>
    <col min="2822" max="2822" width="10.7109375" style="8" bestFit="1" customWidth="1"/>
    <col min="2823" max="2823" width="14.7109375" style="8" bestFit="1" customWidth="1"/>
    <col min="2824" max="3071" width="9.140625" style="8"/>
    <col min="3072" max="3074" width="9.28515625" style="8" bestFit="1" customWidth="1"/>
    <col min="3075" max="3075" width="17.85546875" style="8" customWidth="1"/>
    <col min="3076" max="3076" width="9.28515625" style="8" bestFit="1" customWidth="1"/>
    <col min="3077" max="3077" width="16.140625" style="8" bestFit="1" customWidth="1"/>
    <col min="3078" max="3078" width="10.7109375" style="8" bestFit="1" customWidth="1"/>
    <col min="3079" max="3079" width="14.7109375" style="8" bestFit="1" customWidth="1"/>
    <col min="3080" max="3327" width="9.140625" style="8"/>
    <col min="3328" max="3330" width="9.28515625" style="8" bestFit="1" customWidth="1"/>
    <col min="3331" max="3331" width="17.85546875" style="8" customWidth="1"/>
    <col min="3332" max="3332" width="9.28515625" style="8" bestFit="1" customWidth="1"/>
    <col min="3333" max="3333" width="16.140625" style="8" bestFit="1" customWidth="1"/>
    <col min="3334" max="3334" width="10.7109375" style="8" bestFit="1" customWidth="1"/>
    <col min="3335" max="3335" width="14.7109375" style="8" bestFit="1" customWidth="1"/>
    <col min="3336" max="3583" width="9.140625" style="8"/>
    <col min="3584" max="3586" width="9.28515625" style="8" bestFit="1" customWidth="1"/>
    <col min="3587" max="3587" width="17.85546875" style="8" customWidth="1"/>
    <col min="3588" max="3588" width="9.28515625" style="8" bestFit="1" customWidth="1"/>
    <col min="3589" max="3589" width="16.140625" style="8" bestFit="1" customWidth="1"/>
    <col min="3590" max="3590" width="10.7109375" style="8" bestFit="1" customWidth="1"/>
    <col min="3591" max="3591" width="14.7109375" style="8" bestFit="1" customWidth="1"/>
    <col min="3592" max="3839" width="9.140625" style="8"/>
    <col min="3840" max="3842" width="9.28515625" style="8" bestFit="1" customWidth="1"/>
    <col min="3843" max="3843" width="17.85546875" style="8" customWidth="1"/>
    <col min="3844" max="3844" width="9.28515625" style="8" bestFit="1" customWidth="1"/>
    <col min="3845" max="3845" width="16.140625" style="8" bestFit="1" customWidth="1"/>
    <col min="3846" max="3846" width="10.7109375" style="8" bestFit="1" customWidth="1"/>
    <col min="3847" max="3847" width="14.7109375" style="8" bestFit="1" customWidth="1"/>
    <col min="3848" max="4095" width="9.140625" style="8"/>
    <col min="4096" max="4098" width="9.28515625" style="8" bestFit="1" customWidth="1"/>
    <col min="4099" max="4099" width="17.85546875" style="8" customWidth="1"/>
    <col min="4100" max="4100" width="9.28515625" style="8" bestFit="1" customWidth="1"/>
    <col min="4101" max="4101" width="16.140625" style="8" bestFit="1" customWidth="1"/>
    <col min="4102" max="4102" width="10.7109375" style="8" bestFit="1" customWidth="1"/>
    <col min="4103" max="4103" width="14.7109375" style="8" bestFit="1" customWidth="1"/>
    <col min="4104" max="4351" width="9.140625" style="8"/>
    <col min="4352" max="4354" width="9.28515625" style="8" bestFit="1" customWidth="1"/>
    <col min="4355" max="4355" width="17.85546875" style="8" customWidth="1"/>
    <col min="4356" max="4356" width="9.28515625" style="8" bestFit="1" customWidth="1"/>
    <col min="4357" max="4357" width="16.140625" style="8" bestFit="1" customWidth="1"/>
    <col min="4358" max="4358" width="10.7109375" style="8" bestFit="1" customWidth="1"/>
    <col min="4359" max="4359" width="14.7109375" style="8" bestFit="1" customWidth="1"/>
    <col min="4360" max="4607" width="9.140625" style="8"/>
    <col min="4608" max="4610" width="9.28515625" style="8" bestFit="1" customWidth="1"/>
    <col min="4611" max="4611" width="17.85546875" style="8" customWidth="1"/>
    <col min="4612" max="4612" width="9.28515625" style="8" bestFit="1" customWidth="1"/>
    <col min="4613" max="4613" width="16.140625" style="8" bestFit="1" customWidth="1"/>
    <col min="4614" max="4614" width="10.7109375" style="8" bestFit="1" customWidth="1"/>
    <col min="4615" max="4615" width="14.7109375" style="8" bestFit="1" customWidth="1"/>
    <col min="4616" max="4863" width="9.140625" style="8"/>
    <col min="4864" max="4866" width="9.28515625" style="8" bestFit="1" customWidth="1"/>
    <col min="4867" max="4867" width="17.85546875" style="8" customWidth="1"/>
    <col min="4868" max="4868" width="9.28515625" style="8" bestFit="1" customWidth="1"/>
    <col min="4869" max="4869" width="16.140625" style="8" bestFit="1" customWidth="1"/>
    <col min="4870" max="4870" width="10.7109375" style="8" bestFit="1" customWidth="1"/>
    <col min="4871" max="4871" width="14.7109375" style="8" bestFit="1" customWidth="1"/>
    <col min="4872" max="5119" width="9.140625" style="8"/>
    <col min="5120" max="5122" width="9.28515625" style="8" bestFit="1" customWidth="1"/>
    <col min="5123" max="5123" width="17.85546875" style="8" customWidth="1"/>
    <col min="5124" max="5124" width="9.28515625" style="8" bestFit="1" customWidth="1"/>
    <col min="5125" max="5125" width="16.140625" style="8" bestFit="1" customWidth="1"/>
    <col min="5126" max="5126" width="10.7109375" style="8" bestFit="1" customWidth="1"/>
    <col min="5127" max="5127" width="14.7109375" style="8" bestFit="1" customWidth="1"/>
    <col min="5128" max="5375" width="9.140625" style="8"/>
    <col min="5376" max="5378" width="9.28515625" style="8" bestFit="1" customWidth="1"/>
    <col min="5379" max="5379" width="17.85546875" style="8" customWidth="1"/>
    <col min="5380" max="5380" width="9.28515625" style="8" bestFit="1" customWidth="1"/>
    <col min="5381" max="5381" width="16.140625" style="8" bestFit="1" customWidth="1"/>
    <col min="5382" max="5382" width="10.7109375" style="8" bestFit="1" customWidth="1"/>
    <col min="5383" max="5383" width="14.7109375" style="8" bestFit="1" customWidth="1"/>
    <col min="5384" max="5631" width="9.140625" style="8"/>
    <col min="5632" max="5634" width="9.28515625" style="8" bestFit="1" customWidth="1"/>
    <col min="5635" max="5635" width="17.85546875" style="8" customWidth="1"/>
    <col min="5636" max="5636" width="9.28515625" style="8" bestFit="1" customWidth="1"/>
    <col min="5637" max="5637" width="16.140625" style="8" bestFit="1" customWidth="1"/>
    <col min="5638" max="5638" width="10.7109375" style="8" bestFit="1" customWidth="1"/>
    <col min="5639" max="5639" width="14.7109375" style="8" bestFit="1" customWidth="1"/>
    <col min="5640" max="5887" width="9.140625" style="8"/>
    <col min="5888" max="5890" width="9.28515625" style="8" bestFit="1" customWidth="1"/>
    <col min="5891" max="5891" width="17.85546875" style="8" customWidth="1"/>
    <col min="5892" max="5892" width="9.28515625" style="8" bestFit="1" customWidth="1"/>
    <col min="5893" max="5893" width="16.140625" style="8" bestFit="1" customWidth="1"/>
    <col min="5894" max="5894" width="10.7109375" style="8" bestFit="1" customWidth="1"/>
    <col min="5895" max="5895" width="14.7109375" style="8" bestFit="1" customWidth="1"/>
    <col min="5896" max="6143" width="9.140625" style="8"/>
    <col min="6144" max="6146" width="9.28515625" style="8" bestFit="1" customWidth="1"/>
    <col min="6147" max="6147" width="17.85546875" style="8" customWidth="1"/>
    <col min="6148" max="6148" width="9.28515625" style="8" bestFit="1" customWidth="1"/>
    <col min="6149" max="6149" width="16.140625" style="8" bestFit="1" customWidth="1"/>
    <col min="6150" max="6150" width="10.7109375" style="8" bestFit="1" customWidth="1"/>
    <col min="6151" max="6151" width="14.7109375" style="8" bestFit="1" customWidth="1"/>
    <col min="6152" max="6399" width="9.140625" style="8"/>
    <col min="6400" max="6402" width="9.28515625" style="8" bestFit="1" customWidth="1"/>
    <col min="6403" max="6403" width="17.85546875" style="8" customWidth="1"/>
    <col min="6404" max="6404" width="9.28515625" style="8" bestFit="1" customWidth="1"/>
    <col min="6405" max="6405" width="16.140625" style="8" bestFit="1" customWidth="1"/>
    <col min="6406" max="6406" width="10.7109375" style="8" bestFit="1" customWidth="1"/>
    <col min="6407" max="6407" width="14.7109375" style="8" bestFit="1" customWidth="1"/>
    <col min="6408" max="6655" width="9.140625" style="8"/>
    <col min="6656" max="6658" width="9.28515625" style="8" bestFit="1" customWidth="1"/>
    <col min="6659" max="6659" width="17.85546875" style="8" customWidth="1"/>
    <col min="6660" max="6660" width="9.28515625" style="8" bestFit="1" customWidth="1"/>
    <col min="6661" max="6661" width="16.140625" style="8" bestFit="1" customWidth="1"/>
    <col min="6662" max="6662" width="10.7109375" style="8" bestFit="1" customWidth="1"/>
    <col min="6663" max="6663" width="14.7109375" style="8" bestFit="1" customWidth="1"/>
    <col min="6664" max="6911" width="9.140625" style="8"/>
    <col min="6912" max="6914" width="9.28515625" style="8" bestFit="1" customWidth="1"/>
    <col min="6915" max="6915" width="17.85546875" style="8" customWidth="1"/>
    <col min="6916" max="6916" width="9.28515625" style="8" bestFit="1" customWidth="1"/>
    <col min="6917" max="6917" width="16.140625" style="8" bestFit="1" customWidth="1"/>
    <col min="6918" max="6918" width="10.7109375" style="8" bestFit="1" customWidth="1"/>
    <col min="6919" max="6919" width="14.7109375" style="8" bestFit="1" customWidth="1"/>
    <col min="6920" max="7167" width="9.140625" style="8"/>
    <col min="7168" max="7170" width="9.28515625" style="8" bestFit="1" customWidth="1"/>
    <col min="7171" max="7171" width="17.85546875" style="8" customWidth="1"/>
    <col min="7172" max="7172" width="9.28515625" style="8" bestFit="1" customWidth="1"/>
    <col min="7173" max="7173" width="16.140625" style="8" bestFit="1" customWidth="1"/>
    <col min="7174" max="7174" width="10.7109375" style="8" bestFit="1" customWidth="1"/>
    <col min="7175" max="7175" width="14.7109375" style="8" bestFit="1" customWidth="1"/>
    <col min="7176" max="7423" width="9.140625" style="8"/>
    <col min="7424" max="7426" width="9.28515625" style="8" bestFit="1" customWidth="1"/>
    <col min="7427" max="7427" width="17.85546875" style="8" customWidth="1"/>
    <col min="7428" max="7428" width="9.28515625" style="8" bestFit="1" customWidth="1"/>
    <col min="7429" max="7429" width="16.140625" style="8" bestFit="1" customWidth="1"/>
    <col min="7430" max="7430" width="10.7109375" style="8" bestFit="1" customWidth="1"/>
    <col min="7431" max="7431" width="14.7109375" style="8" bestFit="1" customWidth="1"/>
    <col min="7432" max="7679" width="9.140625" style="8"/>
    <col min="7680" max="7682" width="9.28515625" style="8" bestFit="1" customWidth="1"/>
    <col min="7683" max="7683" width="17.85546875" style="8" customWidth="1"/>
    <col min="7684" max="7684" width="9.28515625" style="8" bestFit="1" customWidth="1"/>
    <col min="7685" max="7685" width="16.140625" style="8" bestFit="1" customWidth="1"/>
    <col min="7686" max="7686" width="10.7109375" style="8" bestFit="1" customWidth="1"/>
    <col min="7687" max="7687" width="14.7109375" style="8" bestFit="1" customWidth="1"/>
    <col min="7688" max="7935" width="9.140625" style="8"/>
    <col min="7936" max="7938" width="9.28515625" style="8" bestFit="1" customWidth="1"/>
    <col min="7939" max="7939" width="17.85546875" style="8" customWidth="1"/>
    <col min="7940" max="7940" width="9.28515625" style="8" bestFit="1" customWidth="1"/>
    <col min="7941" max="7941" width="16.140625" style="8" bestFit="1" customWidth="1"/>
    <col min="7942" max="7942" width="10.7109375" style="8" bestFit="1" customWidth="1"/>
    <col min="7943" max="7943" width="14.7109375" style="8" bestFit="1" customWidth="1"/>
    <col min="7944" max="8191" width="9.140625" style="8"/>
    <col min="8192" max="8194" width="9.28515625" style="8" bestFit="1" customWidth="1"/>
    <col min="8195" max="8195" width="17.85546875" style="8" customWidth="1"/>
    <col min="8196" max="8196" width="9.28515625" style="8" bestFit="1" customWidth="1"/>
    <col min="8197" max="8197" width="16.140625" style="8" bestFit="1" customWidth="1"/>
    <col min="8198" max="8198" width="10.7109375" style="8" bestFit="1" customWidth="1"/>
    <col min="8199" max="8199" width="14.7109375" style="8" bestFit="1" customWidth="1"/>
    <col min="8200" max="8447" width="9.140625" style="8"/>
    <col min="8448" max="8450" width="9.28515625" style="8" bestFit="1" customWidth="1"/>
    <col min="8451" max="8451" width="17.85546875" style="8" customWidth="1"/>
    <col min="8452" max="8452" width="9.28515625" style="8" bestFit="1" customWidth="1"/>
    <col min="8453" max="8453" width="16.140625" style="8" bestFit="1" customWidth="1"/>
    <col min="8454" max="8454" width="10.7109375" style="8" bestFit="1" customWidth="1"/>
    <col min="8455" max="8455" width="14.7109375" style="8" bestFit="1" customWidth="1"/>
    <col min="8456" max="8703" width="9.140625" style="8"/>
    <col min="8704" max="8706" width="9.28515625" style="8" bestFit="1" customWidth="1"/>
    <col min="8707" max="8707" width="17.85546875" style="8" customWidth="1"/>
    <col min="8708" max="8708" width="9.28515625" style="8" bestFit="1" customWidth="1"/>
    <col min="8709" max="8709" width="16.140625" style="8" bestFit="1" customWidth="1"/>
    <col min="8710" max="8710" width="10.7109375" style="8" bestFit="1" customWidth="1"/>
    <col min="8711" max="8711" width="14.7109375" style="8" bestFit="1" customWidth="1"/>
    <col min="8712" max="8959" width="9.140625" style="8"/>
    <col min="8960" max="8962" width="9.28515625" style="8" bestFit="1" customWidth="1"/>
    <col min="8963" max="8963" width="17.85546875" style="8" customWidth="1"/>
    <col min="8964" max="8964" width="9.28515625" style="8" bestFit="1" customWidth="1"/>
    <col min="8965" max="8965" width="16.140625" style="8" bestFit="1" customWidth="1"/>
    <col min="8966" max="8966" width="10.7109375" style="8" bestFit="1" customWidth="1"/>
    <col min="8967" max="8967" width="14.7109375" style="8" bestFit="1" customWidth="1"/>
    <col min="8968" max="9215" width="9.140625" style="8"/>
    <col min="9216" max="9218" width="9.28515625" style="8" bestFit="1" customWidth="1"/>
    <col min="9219" max="9219" width="17.85546875" style="8" customWidth="1"/>
    <col min="9220" max="9220" width="9.28515625" style="8" bestFit="1" customWidth="1"/>
    <col min="9221" max="9221" width="16.140625" style="8" bestFit="1" customWidth="1"/>
    <col min="9222" max="9222" width="10.7109375" style="8" bestFit="1" customWidth="1"/>
    <col min="9223" max="9223" width="14.7109375" style="8" bestFit="1" customWidth="1"/>
    <col min="9224" max="9471" width="9.140625" style="8"/>
    <col min="9472" max="9474" width="9.28515625" style="8" bestFit="1" customWidth="1"/>
    <col min="9475" max="9475" width="17.85546875" style="8" customWidth="1"/>
    <col min="9476" max="9476" width="9.28515625" style="8" bestFit="1" customWidth="1"/>
    <col min="9477" max="9477" width="16.140625" style="8" bestFit="1" customWidth="1"/>
    <col min="9478" max="9478" width="10.7109375" style="8" bestFit="1" customWidth="1"/>
    <col min="9479" max="9479" width="14.7109375" style="8" bestFit="1" customWidth="1"/>
    <col min="9480" max="9727" width="9.140625" style="8"/>
    <col min="9728" max="9730" width="9.28515625" style="8" bestFit="1" customWidth="1"/>
    <col min="9731" max="9731" width="17.85546875" style="8" customWidth="1"/>
    <col min="9732" max="9732" width="9.28515625" style="8" bestFit="1" customWidth="1"/>
    <col min="9733" max="9733" width="16.140625" style="8" bestFit="1" customWidth="1"/>
    <col min="9734" max="9734" width="10.7109375" style="8" bestFit="1" customWidth="1"/>
    <col min="9735" max="9735" width="14.7109375" style="8" bestFit="1" customWidth="1"/>
    <col min="9736" max="9983" width="9.140625" style="8"/>
    <col min="9984" max="9986" width="9.28515625" style="8" bestFit="1" customWidth="1"/>
    <col min="9987" max="9987" width="17.85546875" style="8" customWidth="1"/>
    <col min="9988" max="9988" width="9.28515625" style="8" bestFit="1" customWidth="1"/>
    <col min="9989" max="9989" width="16.140625" style="8" bestFit="1" customWidth="1"/>
    <col min="9990" max="9990" width="10.7109375" style="8" bestFit="1" customWidth="1"/>
    <col min="9991" max="9991" width="14.7109375" style="8" bestFit="1" customWidth="1"/>
    <col min="9992" max="10239" width="9.140625" style="8"/>
    <col min="10240" max="10242" width="9.28515625" style="8" bestFit="1" customWidth="1"/>
    <col min="10243" max="10243" width="17.85546875" style="8" customWidth="1"/>
    <col min="10244" max="10244" width="9.28515625" style="8" bestFit="1" customWidth="1"/>
    <col min="10245" max="10245" width="16.140625" style="8" bestFit="1" customWidth="1"/>
    <col min="10246" max="10246" width="10.7109375" style="8" bestFit="1" customWidth="1"/>
    <col min="10247" max="10247" width="14.7109375" style="8" bestFit="1" customWidth="1"/>
    <col min="10248" max="10495" width="9.140625" style="8"/>
    <col min="10496" max="10498" width="9.28515625" style="8" bestFit="1" customWidth="1"/>
    <col min="10499" max="10499" width="17.85546875" style="8" customWidth="1"/>
    <col min="10500" max="10500" width="9.28515625" style="8" bestFit="1" customWidth="1"/>
    <col min="10501" max="10501" width="16.140625" style="8" bestFit="1" customWidth="1"/>
    <col min="10502" max="10502" width="10.7109375" style="8" bestFit="1" customWidth="1"/>
    <col min="10503" max="10503" width="14.7109375" style="8" bestFit="1" customWidth="1"/>
    <col min="10504" max="10751" width="9.140625" style="8"/>
    <col min="10752" max="10754" width="9.28515625" style="8" bestFit="1" customWidth="1"/>
    <col min="10755" max="10755" width="17.85546875" style="8" customWidth="1"/>
    <col min="10756" max="10756" width="9.28515625" style="8" bestFit="1" customWidth="1"/>
    <col min="10757" max="10757" width="16.140625" style="8" bestFit="1" customWidth="1"/>
    <col min="10758" max="10758" width="10.7109375" style="8" bestFit="1" customWidth="1"/>
    <col min="10759" max="10759" width="14.7109375" style="8" bestFit="1" customWidth="1"/>
    <col min="10760" max="11007" width="9.140625" style="8"/>
    <col min="11008" max="11010" width="9.28515625" style="8" bestFit="1" customWidth="1"/>
    <col min="11011" max="11011" width="17.85546875" style="8" customWidth="1"/>
    <col min="11012" max="11012" width="9.28515625" style="8" bestFit="1" customWidth="1"/>
    <col min="11013" max="11013" width="16.140625" style="8" bestFit="1" customWidth="1"/>
    <col min="11014" max="11014" width="10.7109375" style="8" bestFit="1" customWidth="1"/>
    <col min="11015" max="11015" width="14.7109375" style="8" bestFit="1" customWidth="1"/>
    <col min="11016" max="11263" width="9.140625" style="8"/>
    <col min="11264" max="11266" width="9.28515625" style="8" bestFit="1" customWidth="1"/>
    <col min="11267" max="11267" width="17.85546875" style="8" customWidth="1"/>
    <col min="11268" max="11268" width="9.28515625" style="8" bestFit="1" customWidth="1"/>
    <col min="11269" max="11269" width="16.140625" style="8" bestFit="1" customWidth="1"/>
    <col min="11270" max="11270" width="10.7109375" style="8" bestFit="1" customWidth="1"/>
    <col min="11271" max="11271" width="14.7109375" style="8" bestFit="1" customWidth="1"/>
    <col min="11272" max="11519" width="9.140625" style="8"/>
    <col min="11520" max="11522" width="9.28515625" style="8" bestFit="1" customWidth="1"/>
    <col min="11523" max="11523" width="17.85546875" style="8" customWidth="1"/>
    <col min="11524" max="11524" width="9.28515625" style="8" bestFit="1" customWidth="1"/>
    <col min="11525" max="11525" width="16.140625" style="8" bestFit="1" customWidth="1"/>
    <col min="11526" max="11526" width="10.7109375" style="8" bestFit="1" customWidth="1"/>
    <col min="11527" max="11527" width="14.7109375" style="8" bestFit="1" customWidth="1"/>
    <col min="11528" max="11775" width="9.140625" style="8"/>
    <col min="11776" max="11778" width="9.28515625" style="8" bestFit="1" customWidth="1"/>
    <col min="11779" max="11779" width="17.85546875" style="8" customWidth="1"/>
    <col min="11780" max="11780" width="9.28515625" style="8" bestFit="1" customWidth="1"/>
    <col min="11781" max="11781" width="16.140625" style="8" bestFit="1" customWidth="1"/>
    <col min="11782" max="11782" width="10.7109375" style="8" bestFit="1" customWidth="1"/>
    <col min="11783" max="11783" width="14.7109375" style="8" bestFit="1" customWidth="1"/>
    <col min="11784" max="12031" width="9.140625" style="8"/>
    <col min="12032" max="12034" width="9.28515625" style="8" bestFit="1" customWidth="1"/>
    <col min="12035" max="12035" width="17.85546875" style="8" customWidth="1"/>
    <col min="12036" max="12036" width="9.28515625" style="8" bestFit="1" customWidth="1"/>
    <col min="12037" max="12037" width="16.140625" style="8" bestFit="1" customWidth="1"/>
    <col min="12038" max="12038" width="10.7109375" style="8" bestFit="1" customWidth="1"/>
    <col min="12039" max="12039" width="14.7109375" style="8" bestFit="1" customWidth="1"/>
    <col min="12040" max="12287" width="9.140625" style="8"/>
    <col min="12288" max="12290" width="9.28515625" style="8" bestFit="1" customWidth="1"/>
    <col min="12291" max="12291" width="17.85546875" style="8" customWidth="1"/>
    <col min="12292" max="12292" width="9.28515625" style="8" bestFit="1" customWidth="1"/>
    <col min="12293" max="12293" width="16.140625" style="8" bestFit="1" customWidth="1"/>
    <col min="12294" max="12294" width="10.7109375" style="8" bestFit="1" customWidth="1"/>
    <col min="12295" max="12295" width="14.7109375" style="8" bestFit="1" customWidth="1"/>
    <col min="12296" max="12543" width="9.140625" style="8"/>
    <col min="12544" max="12546" width="9.28515625" style="8" bestFit="1" customWidth="1"/>
    <col min="12547" max="12547" width="17.85546875" style="8" customWidth="1"/>
    <col min="12548" max="12548" width="9.28515625" style="8" bestFit="1" customWidth="1"/>
    <col min="12549" max="12549" width="16.140625" style="8" bestFit="1" customWidth="1"/>
    <col min="12550" max="12550" width="10.7109375" style="8" bestFit="1" customWidth="1"/>
    <col min="12551" max="12551" width="14.7109375" style="8" bestFit="1" customWidth="1"/>
    <col min="12552" max="12799" width="9.140625" style="8"/>
    <col min="12800" max="12802" width="9.28515625" style="8" bestFit="1" customWidth="1"/>
    <col min="12803" max="12803" width="17.85546875" style="8" customWidth="1"/>
    <col min="12804" max="12804" width="9.28515625" style="8" bestFit="1" customWidth="1"/>
    <col min="12805" max="12805" width="16.140625" style="8" bestFit="1" customWidth="1"/>
    <col min="12806" max="12806" width="10.7109375" style="8" bestFit="1" customWidth="1"/>
    <col min="12807" max="12807" width="14.7109375" style="8" bestFit="1" customWidth="1"/>
    <col min="12808" max="13055" width="9.140625" style="8"/>
    <col min="13056" max="13058" width="9.28515625" style="8" bestFit="1" customWidth="1"/>
    <col min="13059" max="13059" width="17.85546875" style="8" customWidth="1"/>
    <col min="13060" max="13060" width="9.28515625" style="8" bestFit="1" customWidth="1"/>
    <col min="13061" max="13061" width="16.140625" style="8" bestFit="1" customWidth="1"/>
    <col min="13062" max="13062" width="10.7109375" style="8" bestFit="1" customWidth="1"/>
    <col min="13063" max="13063" width="14.7109375" style="8" bestFit="1" customWidth="1"/>
    <col min="13064" max="13311" width="9.140625" style="8"/>
    <col min="13312" max="13314" width="9.28515625" style="8" bestFit="1" customWidth="1"/>
    <col min="13315" max="13315" width="17.85546875" style="8" customWidth="1"/>
    <col min="13316" max="13316" width="9.28515625" style="8" bestFit="1" customWidth="1"/>
    <col min="13317" max="13317" width="16.140625" style="8" bestFit="1" customWidth="1"/>
    <col min="13318" max="13318" width="10.7109375" style="8" bestFit="1" customWidth="1"/>
    <col min="13319" max="13319" width="14.7109375" style="8" bestFit="1" customWidth="1"/>
    <col min="13320" max="13567" width="9.140625" style="8"/>
    <col min="13568" max="13570" width="9.28515625" style="8" bestFit="1" customWidth="1"/>
    <col min="13571" max="13571" width="17.85546875" style="8" customWidth="1"/>
    <col min="13572" max="13572" width="9.28515625" style="8" bestFit="1" customWidth="1"/>
    <col min="13573" max="13573" width="16.140625" style="8" bestFit="1" customWidth="1"/>
    <col min="13574" max="13574" width="10.7109375" style="8" bestFit="1" customWidth="1"/>
    <col min="13575" max="13575" width="14.7109375" style="8" bestFit="1" customWidth="1"/>
    <col min="13576" max="13823" width="9.140625" style="8"/>
    <col min="13824" max="13826" width="9.28515625" style="8" bestFit="1" customWidth="1"/>
    <col min="13827" max="13827" width="17.85546875" style="8" customWidth="1"/>
    <col min="13828" max="13828" width="9.28515625" style="8" bestFit="1" customWidth="1"/>
    <col min="13829" max="13829" width="16.140625" style="8" bestFit="1" customWidth="1"/>
    <col min="13830" max="13830" width="10.7109375" style="8" bestFit="1" customWidth="1"/>
    <col min="13831" max="13831" width="14.7109375" style="8" bestFit="1" customWidth="1"/>
    <col min="13832" max="14079" width="9.140625" style="8"/>
    <col min="14080" max="14082" width="9.28515625" style="8" bestFit="1" customWidth="1"/>
    <col min="14083" max="14083" width="17.85546875" style="8" customWidth="1"/>
    <col min="14084" max="14084" width="9.28515625" style="8" bestFit="1" customWidth="1"/>
    <col min="14085" max="14085" width="16.140625" style="8" bestFit="1" customWidth="1"/>
    <col min="14086" max="14086" width="10.7109375" style="8" bestFit="1" customWidth="1"/>
    <col min="14087" max="14087" width="14.7109375" style="8" bestFit="1" customWidth="1"/>
    <col min="14088" max="14335" width="9.140625" style="8"/>
    <col min="14336" max="14338" width="9.28515625" style="8" bestFit="1" customWidth="1"/>
    <col min="14339" max="14339" width="17.85546875" style="8" customWidth="1"/>
    <col min="14340" max="14340" width="9.28515625" style="8" bestFit="1" customWidth="1"/>
    <col min="14341" max="14341" width="16.140625" style="8" bestFit="1" customWidth="1"/>
    <col min="14342" max="14342" width="10.7109375" style="8" bestFit="1" customWidth="1"/>
    <col min="14343" max="14343" width="14.7109375" style="8" bestFit="1" customWidth="1"/>
    <col min="14344" max="14591" width="9.140625" style="8"/>
    <col min="14592" max="14594" width="9.28515625" style="8" bestFit="1" customWidth="1"/>
    <col min="14595" max="14595" width="17.85546875" style="8" customWidth="1"/>
    <col min="14596" max="14596" width="9.28515625" style="8" bestFit="1" customWidth="1"/>
    <col min="14597" max="14597" width="16.140625" style="8" bestFit="1" customWidth="1"/>
    <col min="14598" max="14598" width="10.7109375" style="8" bestFit="1" customWidth="1"/>
    <col min="14599" max="14599" width="14.7109375" style="8" bestFit="1" customWidth="1"/>
    <col min="14600" max="14847" width="9.140625" style="8"/>
    <col min="14848" max="14850" width="9.28515625" style="8" bestFit="1" customWidth="1"/>
    <col min="14851" max="14851" width="17.85546875" style="8" customWidth="1"/>
    <col min="14852" max="14852" width="9.28515625" style="8" bestFit="1" customWidth="1"/>
    <col min="14853" max="14853" width="16.140625" style="8" bestFit="1" customWidth="1"/>
    <col min="14854" max="14854" width="10.7109375" style="8" bestFit="1" customWidth="1"/>
    <col min="14855" max="14855" width="14.7109375" style="8" bestFit="1" customWidth="1"/>
    <col min="14856" max="15103" width="9.140625" style="8"/>
    <col min="15104" max="15106" width="9.28515625" style="8" bestFit="1" customWidth="1"/>
    <col min="15107" max="15107" width="17.85546875" style="8" customWidth="1"/>
    <col min="15108" max="15108" width="9.28515625" style="8" bestFit="1" customWidth="1"/>
    <col min="15109" max="15109" width="16.140625" style="8" bestFit="1" customWidth="1"/>
    <col min="15110" max="15110" width="10.7109375" style="8" bestFit="1" customWidth="1"/>
    <col min="15111" max="15111" width="14.7109375" style="8" bestFit="1" customWidth="1"/>
    <col min="15112" max="15359" width="9.140625" style="8"/>
    <col min="15360" max="15362" width="9.28515625" style="8" bestFit="1" customWidth="1"/>
    <col min="15363" max="15363" width="17.85546875" style="8" customWidth="1"/>
    <col min="15364" max="15364" width="9.28515625" style="8" bestFit="1" customWidth="1"/>
    <col min="15365" max="15365" width="16.140625" style="8" bestFit="1" customWidth="1"/>
    <col min="15366" max="15366" width="10.7109375" style="8" bestFit="1" customWidth="1"/>
    <col min="15367" max="15367" width="14.7109375" style="8" bestFit="1" customWidth="1"/>
    <col min="15368" max="15615" width="9.140625" style="8"/>
    <col min="15616" max="15618" width="9.28515625" style="8" bestFit="1" customWidth="1"/>
    <col min="15619" max="15619" width="17.85546875" style="8" customWidth="1"/>
    <col min="15620" max="15620" width="9.28515625" style="8" bestFit="1" customWidth="1"/>
    <col min="15621" max="15621" width="16.140625" style="8" bestFit="1" customWidth="1"/>
    <col min="15622" max="15622" width="10.7109375" style="8" bestFit="1" customWidth="1"/>
    <col min="15623" max="15623" width="14.7109375" style="8" bestFit="1" customWidth="1"/>
    <col min="15624" max="15871" width="9.140625" style="8"/>
    <col min="15872" max="15874" width="9.28515625" style="8" bestFit="1" customWidth="1"/>
    <col min="15875" max="15875" width="17.85546875" style="8" customWidth="1"/>
    <col min="15876" max="15876" width="9.28515625" style="8" bestFit="1" customWidth="1"/>
    <col min="15877" max="15877" width="16.140625" style="8" bestFit="1" customWidth="1"/>
    <col min="15878" max="15878" width="10.7109375" style="8" bestFit="1" customWidth="1"/>
    <col min="15879" max="15879" width="14.7109375" style="8" bestFit="1" customWidth="1"/>
    <col min="15880" max="16127" width="9.140625" style="8"/>
    <col min="16128" max="16130" width="9.28515625" style="8" bestFit="1" customWidth="1"/>
    <col min="16131" max="16131" width="17.85546875" style="8" customWidth="1"/>
    <col min="16132" max="16132" width="9.28515625" style="8" bestFit="1" customWidth="1"/>
    <col min="16133" max="16133" width="16.140625" style="8" bestFit="1" customWidth="1"/>
    <col min="16134" max="16134" width="10.7109375" style="8" bestFit="1" customWidth="1"/>
    <col min="16135" max="16135" width="14.7109375" style="8" bestFit="1" customWidth="1"/>
    <col min="16136" max="16384" width="9.140625" style="8"/>
  </cols>
  <sheetData>
    <row r="1" spans="1:9" s="15" customFormat="1" ht="30" customHeight="1">
      <c r="A1" s="162" t="s">
        <v>137</v>
      </c>
      <c r="B1" s="162" t="s">
        <v>138</v>
      </c>
      <c r="C1" s="162" t="s">
        <v>139</v>
      </c>
      <c r="D1" s="163" t="s">
        <v>141</v>
      </c>
      <c r="E1" s="162" t="s">
        <v>153</v>
      </c>
      <c r="F1" s="164" t="s">
        <v>142</v>
      </c>
      <c r="G1" s="164" t="s">
        <v>143</v>
      </c>
      <c r="H1" s="165" t="s">
        <v>144</v>
      </c>
      <c r="I1" s="55"/>
    </row>
    <row r="2" spans="1:9" ht="20.25">
      <c r="A2" s="682">
        <v>2568</v>
      </c>
      <c r="B2" s="683">
        <v>2</v>
      </c>
      <c r="C2" s="683">
        <v>2</v>
      </c>
      <c r="D2" s="684" t="s">
        <v>31</v>
      </c>
      <c r="E2" s="685">
        <v>1</v>
      </c>
      <c r="F2" s="686">
        <v>208000</v>
      </c>
      <c r="G2" s="687">
        <v>0</v>
      </c>
      <c r="H2" s="688">
        <v>0</v>
      </c>
    </row>
    <row r="3" spans="1:9" ht="20.25">
      <c r="A3" s="682">
        <v>2568</v>
      </c>
      <c r="B3" s="683">
        <v>2</v>
      </c>
      <c r="C3" s="683">
        <v>2</v>
      </c>
      <c r="D3" s="684" t="s">
        <v>94</v>
      </c>
      <c r="E3" s="685">
        <v>3</v>
      </c>
      <c r="F3" s="686">
        <v>519400</v>
      </c>
      <c r="G3" s="687">
        <v>90400</v>
      </c>
      <c r="H3" s="688">
        <v>17.404697728147863</v>
      </c>
    </row>
    <row r="4" spans="1:9" ht="20.25">
      <c r="A4" s="682">
        <v>2568</v>
      </c>
      <c r="B4" s="683">
        <v>2</v>
      </c>
      <c r="C4" s="683">
        <v>2</v>
      </c>
      <c r="D4" s="684" t="s">
        <v>34</v>
      </c>
      <c r="E4" s="685">
        <v>2</v>
      </c>
      <c r="F4" s="686">
        <v>149200</v>
      </c>
      <c r="G4" s="687">
        <v>0</v>
      </c>
      <c r="H4" s="688">
        <v>0</v>
      </c>
    </row>
    <row r="5" spans="1:9" ht="20.25">
      <c r="A5" s="682">
        <v>2568</v>
      </c>
      <c r="B5" s="683">
        <v>2</v>
      </c>
      <c r="C5" s="683">
        <v>2</v>
      </c>
      <c r="D5" s="684" t="s">
        <v>97</v>
      </c>
      <c r="E5" s="685">
        <v>4</v>
      </c>
      <c r="F5" s="686">
        <v>461200</v>
      </c>
      <c r="G5" s="687">
        <v>0</v>
      </c>
      <c r="H5" s="688">
        <v>0</v>
      </c>
    </row>
    <row r="6" spans="1:9" ht="20.25">
      <c r="A6" s="682">
        <v>2568</v>
      </c>
      <c r="B6" s="683">
        <v>2</v>
      </c>
      <c r="C6" s="683">
        <v>2</v>
      </c>
      <c r="D6" s="684" t="s">
        <v>37</v>
      </c>
      <c r="E6" s="685">
        <v>11</v>
      </c>
      <c r="F6" s="686">
        <v>926800</v>
      </c>
      <c r="G6" s="687">
        <v>194400</v>
      </c>
      <c r="H6" s="688">
        <v>20.975399223133362</v>
      </c>
    </row>
    <row r="7" spans="1:9" ht="20.25">
      <c r="A7" s="682">
        <v>2568</v>
      </c>
      <c r="B7" s="683">
        <v>2</v>
      </c>
      <c r="C7" s="683">
        <v>2</v>
      </c>
      <c r="D7" s="684" t="s">
        <v>38</v>
      </c>
      <c r="E7" s="685">
        <v>4</v>
      </c>
      <c r="F7" s="686">
        <v>565200</v>
      </c>
      <c r="G7" s="687">
        <v>0</v>
      </c>
      <c r="H7" s="688">
        <v>0</v>
      </c>
    </row>
    <row r="8" spans="1:9" ht="20.25">
      <c r="A8" s="682">
        <v>2568</v>
      </c>
      <c r="B8" s="683">
        <v>2</v>
      </c>
      <c r="C8" s="683">
        <v>2</v>
      </c>
      <c r="D8" s="684" t="s">
        <v>39</v>
      </c>
      <c r="E8" s="685">
        <v>7</v>
      </c>
      <c r="F8" s="686">
        <v>524400</v>
      </c>
      <c r="G8" s="687">
        <v>330000</v>
      </c>
      <c r="H8" s="688">
        <v>62.929061784897023</v>
      </c>
    </row>
    <row r="9" spans="1:9" ht="20.25">
      <c r="A9" s="682">
        <v>2568</v>
      </c>
      <c r="B9" s="683">
        <v>2</v>
      </c>
      <c r="C9" s="683">
        <v>2</v>
      </c>
      <c r="D9" s="684" t="s">
        <v>40</v>
      </c>
      <c r="E9" s="685">
        <v>4</v>
      </c>
      <c r="F9" s="686">
        <v>402400</v>
      </c>
      <c r="G9" s="687">
        <v>0</v>
      </c>
      <c r="H9" s="688">
        <v>0</v>
      </c>
    </row>
    <row r="10" spans="1:9" ht="20.25">
      <c r="A10" s="682">
        <v>2568</v>
      </c>
      <c r="B10" s="683">
        <v>2</v>
      </c>
      <c r="C10" s="683">
        <v>2</v>
      </c>
      <c r="D10" s="684" t="s">
        <v>41</v>
      </c>
      <c r="E10" s="685">
        <v>1</v>
      </c>
      <c r="F10" s="686">
        <v>135600</v>
      </c>
      <c r="G10" s="687">
        <v>0</v>
      </c>
      <c r="H10" s="688">
        <v>0</v>
      </c>
    </row>
    <row r="11" spans="1:9" ht="20.25">
      <c r="A11" s="682">
        <v>2568</v>
      </c>
      <c r="B11" s="683">
        <v>2</v>
      </c>
      <c r="C11" s="683">
        <v>2</v>
      </c>
      <c r="D11" s="684" t="s">
        <v>160</v>
      </c>
      <c r="E11" s="685">
        <v>9</v>
      </c>
      <c r="F11" s="686">
        <v>1356400</v>
      </c>
      <c r="G11" s="687">
        <v>1356400</v>
      </c>
      <c r="H11" s="688">
        <v>100</v>
      </c>
    </row>
    <row r="12" spans="1:9" ht="20.25">
      <c r="A12" s="682">
        <v>2568</v>
      </c>
      <c r="B12" s="683">
        <v>2</v>
      </c>
      <c r="C12" s="683">
        <v>2</v>
      </c>
      <c r="D12" s="684" t="s">
        <v>42</v>
      </c>
      <c r="E12" s="685">
        <v>5</v>
      </c>
      <c r="F12" s="686">
        <v>773200</v>
      </c>
      <c r="G12" s="687">
        <v>669200</v>
      </c>
      <c r="H12" s="688">
        <v>86.549405069839622</v>
      </c>
    </row>
    <row r="13" spans="1:9" ht="20.25">
      <c r="A13" s="682">
        <v>2568</v>
      </c>
      <c r="B13" s="683">
        <v>2</v>
      </c>
      <c r="C13" s="683">
        <v>2</v>
      </c>
      <c r="D13" s="684" t="s">
        <v>161</v>
      </c>
      <c r="E13" s="685">
        <v>6</v>
      </c>
      <c r="F13" s="686">
        <v>551600</v>
      </c>
      <c r="G13" s="687">
        <v>0</v>
      </c>
      <c r="H13" s="688">
        <v>0</v>
      </c>
    </row>
    <row r="14" spans="1:9" ht="20.25">
      <c r="A14" s="682">
        <v>2568</v>
      </c>
      <c r="B14" s="683">
        <v>2</v>
      </c>
      <c r="C14" s="683">
        <v>2</v>
      </c>
      <c r="D14" s="684" t="s">
        <v>43</v>
      </c>
      <c r="E14" s="685">
        <v>7</v>
      </c>
      <c r="F14" s="686">
        <v>1085200</v>
      </c>
      <c r="G14" s="687">
        <v>952020</v>
      </c>
      <c r="H14" s="688">
        <v>87.727607814227795</v>
      </c>
    </row>
    <row r="15" spans="1:9" ht="20.25">
      <c r="A15" s="682">
        <v>2568</v>
      </c>
      <c r="B15" s="683">
        <v>2</v>
      </c>
      <c r="C15" s="683">
        <v>2</v>
      </c>
      <c r="D15" s="684" t="s">
        <v>162</v>
      </c>
      <c r="E15" s="685">
        <v>5</v>
      </c>
      <c r="F15" s="686">
        <v>551600</v>
      </c>
      <c r="G15" s="687">
        <v>0</v>
      </c>
      <c r="H15" s="688">
        <v>0</v>
      </c>
    </row>
    <row r="16" spans="1:9" ht="20.25">
      <c r="A16" s="682">
        <v>2568</v>
      </c>
      <c r="B16" s="683">
        <v>2</v>
      </c>
      <c r="C16" s="683">
        <v>2</v>
      </c>
      <c r="D16" s="684" t="s">
        <v>44</v>
      </c>
      <c r="E16" s="685">
        <v>8</v>
      </c>
      <c r="F16" s="686">
        <v>863600</v>
      </c>
      <c r="G16" s="689">
        <v>0</v>
      </c>
      <c r="H16" s="688">
        <v>0</v>
      </c>
    </row>
    <row r="17" spans="1:8" ht="20.25">
      <c r="A17" s="682">
        <v>2568</v>
      </c>
      <c r="B17" s="683">
        <v>2</v>
      </c>
      <c r="C17" s="683">
        <v>2</v>
      </c>
      <c r="D17" s="684" t="s">
        <v>45</v>
      </c>
      <c r="E17" s="685">
        <v>4</v>
      </c>
      <c r="F17" s="686">
        <v>351280</v>
      </c>
      <c r="G17" s="687">
        <v>291580</v>
      </c>
      <c r="H17" s="688">
        <v>83.005010248235024</v>
      </c>
    </row>
    <row r="18" spans="1:8" ht="20.25">
      <c r="A18" s="682">
        <v>2568</v>
      </c>
      <c r="B18" s="683">
        <v>2</v>
      </c>
      <c r="C18" s="683">
        <v>2</v>
      </c>
      <c r="D18" s="684" t="s">
        <v>46</v>
      </c>
      <c r="E18" s="685">
        <v>5</v>
      </c>
      <c r="F18" s="686">
        <v>1324800</v>
      </c>
      <c r="G18" s="687">
        <v>1324800</v>
      </c>
      <c r="H18" s="688">
        <v>100</v>
      </c>
    </row>
    <row r="19" spans="1:8" ht="20.25">
      <c r="A19" s="682">
        <v>2568</v>
      </c>
      <c r="B19" s="683">
        <v>2</v>
      </c>
      <c r="C19" s="683">
        <v>2</v>
      </c>
      <c r="D19" s="684" t="s">
        <v>47</v>
      </c>
      <c r="E19" s="685">
        <v>6</v>
      </c>
      <c r="F19" s="686">
        <v>583200</v>
      </c>
      <c r="G19" s="687">
        <v>0</v>
      </c>
      <c r="H19" s="688">
        <v>0</v>
      </c>
    </row>
    <row r="20" spans="1:8" ht="20.25">
      <c r="A20" s="682">
        <v>2568</v>
      </c>
      <c r="B20" s="683">
        <v>2</v>
      </c>
      <c r="C20" s="683">
        <v>2</v>
      </c>
      <c r="D20" s="684" t="s">
        <v>48</v>
      </c>
      <c r="E20" s="685">
        <v>2</v>
      </c>
      <c r="F20" s="686">
        <v>312000</v>
      </c>
      <c r="G20" s="687">
        <v>312000</v>
      </c>
      <c r="H20" s="688">
        <v>100</v>
      </c>
    </row>
    <row r="21" spans="1:8" ht="20.25">
      <c r="A21" s="682">
        <v>2568</v>
      </c>
      <c r="B21" s="683">
        <v>2</v>
      </c>
      <c r="C21" s="683">
        <v>2</v>
      </c>
      <c r="D21" s="684" t="s">
        <v>49</v>
      </c>
      <c r="E21" s="685">
        <v>15</v>
      </c>
      <c r="F21" s="686">
        <v>2812400</v>
      </c>
      <c r="G21" s="687">
        <v>2410000</v>
      </c>
      <c r="H21" s="688">
        <v>85.6919357132698</v>
      </c>
    </row>
    <row r="22" spans="1:8" ht="20.25">
      <c r="A22" s="682">
        <v>2568</v>
      </c>
      <c r="B22" s="683">
        <v>2</v>
      </c>
      <c r="C22" s="683">
        <v>2</v>
      </c>
      <c r="D22" s="684" t="s">
        <v>102</v>
      </c>
      <c r="E22" s="685">
        <v>13</v>
      </c>
      <c r="F22" s="686">
        <v>1193600</v>
      </c>
      <c r="G22" s="687">
        <v>0</v>
      </c>
      <c r="H22" s="688">
        <v>0</v>
      </c>
    </row>
    <row r="23" spans="1:8" ht="20.25">
      <c r="A23" s="682">
        <v>2568</v>
      </c>
      <c r="B23" s="683">
        <v>2</v>
      </c>
      <c r="C23" s="683">
        <v>2</v>
      </c>
      <c r="D23" s="684" t="s">
        <v>50</v>
      </c>
      <c r="E23" s="685">
        <v>2</v>
      </c>
      <c r="F23" s="686">
        <v>514000</v>
      </c>
      <c r="G23" s="687">
        <v>410000</v>
      </c>
      <c r="H23" s="688">
        <v>79.766536964980546</v>
      </c>
    </row>
    <row r="24" spans="1:8" ht="20.25">
      <c r="A24" s="682">
        <v>2568</v>
      </c>
      <c r="B24" s="683">
        <v>2</v>
      </c>
      <c r="C24" s="683">
        <v>2</v>
      </c>
      <c r="D24" s="684" t="s">
        <v>20</v>
      </c>
      <c r="E24" s="685">
        <v>3</v>
      </c>
      <c r="F24" s="686">
        <v>135600</v>
      </c>
      <c r="G24" s="687">
        <v>0</v>
      </c>
      <c r="H24" s="688">
        <v>0</v>
      </c>
    </row>
    <row r="25" spans="1:8" ht="20.25">
      <c r="A25" s="682">
        <v>2568</v>
      </c>
      <c r="B25" s="683">
        <v>2</v>
      </c>
      <c r="C25" s="683">
        <v>2</v>
      </c>
      <c r="D25" s="684" t="s">
        <v>22</v>
      </c>
      <c r="E25" s="685">
        <v>1</v>
      </c>
      <c r="F25" s="686">
        <v>45200</v>
      </c>
      <c r="G25" s="687">
        <v>0</v>
      </c>
      <c r="H25" s="688">
        <v>0</v>
      </c>
    </row>
    <row r="26" spans="1:8" ht="20.25">
      <c r="A26" s="682">
        <v>2568</v>
      </c>
      <c r="B26" s="683">
        <v>2</v>
      </c>
      <c r="C26" s="683">
        <v>2</v>
      </c>
      <c r="D26" s="684" t="s">
        <v>163</v>
      </c>
      <c r="E26" s="685">
        <v>4</v>
      </c>
      <c r="F26" s="686">
        <v>703200</v>
      </c>
      <c r="G26" s="687">
        <v>149200</v>
      </c>
      <c r="H26" s="688">
        <v>21.217292377701934</v>
      </c>
    </row>
    <row r="27" spans="1:8" ht="20.25">
      <c r="A27" s="682">
        <v>2568</v>
      </c>
      <c r="B27" s="683">
        <v>2</v>
      </c>
      <c r="C27" s="683">
        <v>2</v>
      </c>
      <c r="D27" s="684" t="s">
        <v>53</v>
      </c>
      <c r="E27" s="685">
        <v>2</v>
      </c>
      <c r="F27" s="686">
        <v>149200</v>
      </c>
      <c r="G27" s="687">
        <v>149200</v>
      </c>
      <c r="H27" s="688">
        <v>100</v>
      </c>
    </row>
    <row r="28" spans="1:8" ht="20.25">
      <c r="A28" s="682">
        <v>2568</v>
      </c>
      <c r="B28" s="683">
        <v>2</v>
      </c>
      <c r="C28" s="683">
        <v>2</v>
      </c>
      <c r="D28" s="684" t="s">
        <v>54</v>
      </c>
      <c r="E28" s="685">
        <v>5</v>
      </c>
      <c r="F28" s="686">
        <v>596800</v>
      </c>
      <c r="G28" s="687">
        <v>343600</v>
      </c>
      <c r="H28" s="688">
        <v>57.573726541554961</v>
      </c>
    </row>
    <row r="29" spans="1:8" ht="20.25">
      <c r="A29" s="682">
        <v>2568</v>
      </c>
      <c r="B29" s="683">
        <v>2</v>
      </c>
      <c r="C29" s="683">
        <v>2</v>
      </c>
      <c r="D29" s="684" t="s">
        <v>23</v>
      </c>
      <c r="E29" s="685">
        <v>1</v>
      </c>
      <c r="F29" s="686">
        <v>950000</v>
      </c>
      <c r="G29" s="687">
        <v>950000</v>
      </c>
      <c r="H29" s="688">
        <v>100</v>
      </c>
    </row>
    <row r="30" spans="1:8" ht="20.25">
      <c r="A30" s="682">
        <v>2568</v>
      </c>
      <c r="B30" s="683">
        <v>2</v>
      </c>
      <c r="C30" s="683">
        <v>2</v>
      </c>
      <c r="D30" s="684" t="s">
        <v>55</v>
      </c>
      <c r="E30" s="685">
        <v>2</v>
      </c>
      <c r="F30" s="686">
        <v>545100</v>
      </c>
      <c r="G30" s="687">
        <v>0</v>
      </c>
      <c r="H30" s="688">
        <v>0</v>
      </c>
    </row>
    <row r="31" spans="1:8" ht="20.25">
      <c r="A31" s="682">
        <v>2568</v>
      </c>
      <c r="B31" s="683">
        <v>2</v>
      </c>
      <c r="C31" s="683">
        <v>2</v>
      </c>
      <c r="D31" s="684" t="s">
        <v>56</v>
      </c>
      <c r="E31" s="685">
        <v>1</v>
      </c>
      <c r="F31" s="686">
        <v>104000</v>
      </c>
      <c r="G31" s="687">
        <v>0</v>
      </c>
      <c r="H31" s="688">
        <v>0</v>
      </c>
    </row>
    <row r="32" spans="1:8" ht="20.25">
      <c r="A32" s="682">
        <v>2568</v>
      </c>
      <c r="B32" s="683">
        <v>2</v>
      </c>
      <c r="C32" s="683">
        <v>2</v>
      </c>
      <c r="D32" s="684" t="s">
        <v>58</v>
      </c>
      <c r="E32" s="685">
        <v>1</v>
      </c>
      <c r="F32" s="686">
        <v>208000</v>
      </c>
      <c r="G32" s="687">
        <v>0</v>
      </c>
      <c r="H32" s="688">
        <v>0</v>
      </c>
    </row>
    <row r="33" spans="1:8" ht="20.25">
      <c r="A33" s="682">
        <v>2568</v>
      </c>
      <c r="B33" s="683">
        <v>2</v>
      </c>
      <c r="C33" s="683">
        <v>2</v>
      </c>
      <c r="D33" s="684" t="s">
        <v>61</v>
      </c>
      <c r="E33" s="685">
        <v>1</v>
      </c>
      <c r="F33" s="686">
        <v>104000</v>
      </c>
      <c r="G33" s="687">
        <v>82165.42</v>
      </c>
      <c r="H33" s="688">
        <v>79.005211538461538</v>
      </c>
    </row>
    <row r="34" spans="1:8" ht="20.25">
      <c r="A34" s="682">
        <v>2568</v>
      </c>
      <c r="B34" s="683">
        <v>2</v>
      </c>
      <c r="C34" s="683">
        <v>2</v>
      </c>
      <c r="D34" s="684" t="s">
        <v>173</v>
      </c>
      <c r="E34" s="685">
        <v>2</v>
      </c>
      <c r="F34" s="686">
        <v>399800</v>
      </c>
      <c r="G34" s="687">
        <v>399800</v>
      </c>
      <c r="H34" s="688">
        <v>100</v>
      </c>
    </row>
    <row r="35" spans="1:8" ht="20.25">
      <c r="A35" s="682">
        <v>2568</v>
      </c>
      <c r="B35" s="683">
        <v>2</v>
      </c>
      <c r="C35" s="683">
        <v>2</v>
      </c>
      <c r="D35" s="684" t="s">
        <v>65</v>
      </c>
      <c r="E35" s="685">
        <v>3</v>
      </c>
      <c r="F35" s="686">
        <v>135600</v>
      </c>
      <c r="G35" s="687">
        <v>44200</v>
      </c>
      <c r="H35" s="688">
        <v>32.595870206489678</v>
      </c>
    </row>
    <row r="36" spans="1:8" ht="20.25">
      <c r="A36" s="682">
        <v>2568</v>
      </c>
      <c r="B36" s="683">
        <v>2</v>
      </c>
      <c r="C36" s="683">
        <v>2</v>
      </c>
      <c r="D36" s="684" t="s">
        <v>66</v>
      </c>
      <c r="E36" s="685">
        <v>1</v>
      </c>
      <c r="F36" s="686">
        <v>60000</v>
      </c>
      <c r="G36" s="687">
        <v>60000</v>
      </c>
      <c r="H36" s="688">
        <v>100</v>
      </c>
    </row>
    <row r="37" spans="1:8" ht="20.25">
      <c r="A37" s="682">
        <v>2568</v>
      </c>
      <c r="B37" s="683">
        <v>2</v>
      </c>
      <c r="C37" s="683">
        <v>2</v>
      </c>
      <c r="D37" s="684" t="s">
        <v>164</v>
      </c>
      <c r="E37" s="685">
        <v>3</v>
      </c>
      <c r="F37" s="686">
        <v>194400</v>
      </c>
      <c r="G37" s="687">
        <v>0</v>
      </c>
      <c r="H37" s="688">
        <v>0</v>
      </c>
    </row>
    <row r="38" spans="1:8" ht="20.25">
      <c r="A38" s="682">
        <v>2568</v>
      </c>
      <c r="B38" s="683">
        <v>2</v>
      </c>
      <c r="C38" s="683">
        <v>2</v>
      </c>
      <c r="D38" s="684" t="s">
        <v>68</v>
      </c>
      <c r="E38" s="685">
        <v>1</v>
      </c>
      <c r="F38" s="686">
        <v>45200</v>
      </c>
      <c r="G38" s="687">
        <v>0</v>
      </c>
      <c r="H38" s="688">
        <v>0</v>
      </c>
    </row>
    <row r="39" spans="1:8" ht="20.25">
      <c r="A39" s="682">
        <v>2568</v>
      </c>
      <c r="B39" s="683">
        <v>2</v>
      </c>
      <c r="C39" s="683">
        <v>2</v>
      </c>
      <c r="D39" s="684" t="s">
        <v>70</v>
      </c>
      <c r="E39" s="685">
        <v>2</v>
      </c>
      <c r="F39" s="686">
        <v>149200</v>
      </c>
      <c r="G39" s="687">
        <v>148000</v>
      </c>
      <c r="H39" s="688">
        <v>99.195710455764072</v>
      </c>
    </row>
    <row r="40" spans="1:8" ht="20.25">
      <c r="A40" s="682">
        <v>2568</v>
      </c>
      <c r="B40" s="683">
        <v>2</v>
      </c>
      <c r="C40" s="683">
        <v>2</v>
      </c>
      <c r="D40" s="684" t="s">
        <v>71</v>
      </c>
      <c r="E40" s="685">
        <v>2</v>
      </c>
      <c r="F40" s="686">
        <v>1174000</v>
      </c>
      <c r="G40" s="687">
        <v>1070000</v>
      </c>
      <c r="H40" s="688">
        <v>91.141396933560472</v>
      </c>
    </row>
    <row r="41" spans="1:8" ht="20.25">
      <c r="A41" s="682">
        <v>2568</v>
      </c>
      <c r="B41" s="683">
        <v>2</v>
      </c>
      <c r="C41" s="683">
        <v>2</v>
      </c>
      <c r="D41" s="684" t="s">
        <v>72</v>
      </c>
      <c r="E41" s="685">
        <v>2</v>
      </c>
      <c r="F41" s="686">
        <v>149200</v>
      </c>
      <c r="G41" s="687">
        <v>0</v>
      </c>
      <c r="H41" s="688">
        <v>0</v>
      </c>
    </row>
    <row r="42" spans="1:8" ht="20.25">
      <c r="A42" s="682">
        <v>2568</v>
      </c>
      <c r="B42" s="683">
        <v>2</v>
      </c>
      <c r="C42" s="683">
        <v>2</v>
      </c>
      <c r="D42" s="684" t="s">
        <v>165</v>
      </c>
      <c r="E42" s="685">
        <v>6</v>
      </c>
      <c r="F42" s="686">
        <v>524400</v>
      </c>
      <c r="G42" s="687">
        <v>434000</v>
      </c>
      <c r="H42" s="688">
        <v>82.761250953470636</v>
      </c>
    </row>
    <row r="43" spans="1:8" ht="20.25">
      <c r="A43" s="682">
        <v>2568</v>
      </c>
      <c r="B43" s="683">
        <v>2</v>
      </c>
      <c r="C43" s="683">
        <v>2</v>
      </c>
      <c r="D43" s="684" t="s">
        <v>73</v>
      </c>
      <c r="E43" s="685">
        <v>1</v>
      </c>
      <c r="F43" s="686">
        <v>90400</v>
      </c>
      <c r="G43" s="687">
        <v>90400</v>
      </c>
      <c r="H43" s="688">
        <v>100</v>
      </c>
    </row>
    <row r="44" spans="1:8" ht="20.25">
      <c r="A44" s="682">
        <v>2568</v>
      </c>
      <c r="B44" s="683">
        <v>2</v>
      </c>
      <c r="C44" s="683">
        <v>2</v>
      </c>
      <c r="D44" s="684" t="s">
        <v>74</v>
      </c>
      <c r="E44" s="685">
        <v>2</v>
      </c>
      <c r="F44" s="686">
        <v>149200</v>
      </c>
      <c r="G44" s="687">
        <v>45200</v>
      </c>
      <c r="H44" s="688">
        <v>30.294906166219839</v>
      </c>
    </row>
    <row r="45" spans="1:8" ht="20.25">
      <c r="A45" s="682">
        <v>2568</v>
      </c>
      <c r="B45" s="683">
        <v>2</v>
      </c>
      <c r="C45" s="683">
        <v>2</v>
      </c>
      <c r="D45" s="684" t="s">
        <v>75</v>
      </c>
      <c r="E45" s="685">
        <v>8</v>
      </c>
      <c r="F45" s="686">
        <v>773200</v>
      </c>
      <c r="G45" s="687">
        <v>669200</v>
      </c>
      <c r="H45" s="688">
        <v>86.549405069839622</v>
      </c>
    </row>
  </sheetData>
  <sortState xmlns:xlrd2="http://schemas.microsoft.com/office/spreadsheetml/2017/richdata2" ref="D2:H45">
    <sortCondition descending="1" ref="H2:H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3"/>
  <sheetViews>
    <sheetView zoomScaleNormal="100" workbookViewId="0">
      <selection activeCell="K7" sqref="K7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826" t="s">
        <v>375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1:18" ht="26.25" customHeight="1">
      <c r="A2" s="826" t="s">
        <v>376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</row>
    <row r="3" spans="1:18" ht="26.25" customHeight="1">
      <c r="A3" s="826" t="s">
        <v>560</v>
      </c>
      <c r="B3" s="826"/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826"/>
    </row>
    <row r="4" spans="1:18" ht="19.5" customHeight="1"/>
    <row r="5" spans="1:18" ht="32.25" customHeight="1">
      <c r="A5" s="821" t="s">
        <v>377</v>
      </c>
      <c r="B5" s="821" t="s">
        <v>378</v>
      </c>
      <c r="C5" s="823" t="s">
        <v>379</v>
      </c>
      <c r="D5" s="824"/>
      <c r="E5" s="825"/>
      <c r="F5" s="827" t="s">
        <v>380</v>
      </c>
      <c r="G5" s="828"/>
      <c r="H5" s="829"/>
      <c r="I5" s="830" t="s">
        <v>381</v>
      </c>
      <c r="J5" s="831"/>
      <c r="K5" s="831"/>
      <c r="L5" s="831"/>
      <c r="M5" s="831"/>
      <c r="N5" s="832"/>
    </row>
    <row r="6" spans="1:18" ht="39.75" customHeight="1">
      <c r="A6" s="822"/>
      <c r="B6" s="821"/>
      <c r="C6" s="495" t="s">
        <v>382</v>
      </c>
      <c r="D6" s="495" t="s">
        <v>384</v>
      </c>
      <c r="E6" s="495" t="s">
        <v>383</v>
      </c>
      <c r="F6" s="496" t="s">
        <v>382</v>
      </c>
      <c r="G6" s="496" t="s">
        <v>384</v>
      </c>
      <c r="H6" s="496" t="s">
        <v>383</v>
      </c>
      <c r="I6" s="497" t="s">
        <v>382</v>
      </c>
      <c r="J6" s="497" t="s">
        <v>384</v>
      </c>
      <c r="K6" s="497" t="s">
        <v>383</v>
      </c>
      <c r="L6" s="497" t="s">
        <v>2</v>
      </c>
      <c r="M6" s="497" t="s">
        <v>385</v>
      </c>
      <c r="N6" s="497" t="s">
        <v>386</v>
      </c>
    </row>
    <row r="7" spans="1:18" ht="30" customHeight="1">
      <c r="A7" s="498" t="s">
        <v>387</v>
      </c>
      <c r="B7" s="499" t="s">
        <v>388</v>
      </c>
      <c r="C7" s="500">
        <v>1525.3033049999999</v>
      </c>
      <c r="D7" s="501">
        <v>5.3388842900000002</v>
      </c>
      <c r="E7" s="501">
        <v>756.33407919000001</v>
      </c>
      <c r="F7" s="501">
        <v>40492.986794999997</v>
      </c>
      <c r="G7" s="503">
        <v>20809.051410979999</v>
      </c>
      <c r="H7" s="503">
        <v>4951.6131198000003</v>
      </c>
      <c r="I7" s="501">
        <v>42018.290099999998</v>
      </c>
      <c r="J7" s="501">
        <v>20814.390295270001</v>
      </c>
      <c r="K7" s="501">
        <v>5707.9471989900003</v>
      </c>
      <c r="L7" s="501">
        <v>26522.337494260002</v>
      </c>
      <c r="M7" s="502">
        <v>13.584434743549929</v>
      </c>
      <c r="N7" s="504">
        <v>63.120934790870997</v>
      </c>
    </row>
    <row r="8" spans="1:18" ht="30" customHeight="1">
      <c r="A8" s="498" t="s">
        <v>534</v>
      </c>
      <c r="B8" s="499" t="s">
        <v>389</v>
      </c>
      <c r="C8" s="500">
        <v>128277.8432</v>
      </c>
      <c r="D8" s="501">
        <v>28.25333329</v>
      </c>
      <c r="E8" s="501">
        <v>84009.084598899994</v>
      </c>
      <c r="F8" s="501">
        <v>47480.0239</v>
      </c>
      <c r="G8" s="503">
        <v>109.81972285000001</v>
      </c>
      <c r="H8" s="503">
        <v>19704.118583570002</v>
      </c>
      <c r="I8" s="501">
        <v>175757.8671</v>
      </c>
      <c r="J8" s="501">
        <v>138.07305614000001</v>
      </c>
      <c r="K8" s="501">
        <v>103713.20318247</v>
      </c>
      <c r="L8" s="501">
        <v>103851.27623860999</v>
      </c>
      <c r="M8" s="502">
        <v>59.00913847768809</v>
      </c>
      <c r="N8" s="504">
        <v>59.087697155270043</v>
      </c>
    </row>
    <row r="9" spans="1:18" ht="30" customHeight="1">
      <c r="A9" s="505" t="s">
        <v>390</v>
      </c>
      <c r="B9" s="506" t="s">
        <v>16</v>
      </c>
      <c r="C9" s="507">
        <v>4920.0748999999996</v>
      </c>
      <c r="D9" s="508">
        <v>279.99091541000001</v>
      </c>
      <c r="E9" s="508">
        <v>2389.8449889899998</v>
      </c>
      <c r="F9" s="508">
        <v>689.13440000000003</v>
      </c>
      <c r="G9" s="508">
        <v>44.356158999999998</v>
      </c>
      <c r="H9" s="508">
        <v>361.88551340999999</v>
      </c>
      <c r="I9" s="508">
        <v>5609.2093000000004</v>
      </c>
      <c r="J9" s="508">
        <v>324.34707441</v>
      </c>
      <c r="K9" s="508">
        <v>2751.7305024000002</v>
      </c>
      <c r="L9" s="981">
        <v>3076.0775768100002</v>
      </c>
      <c r="M9" s="509">
        <v>49.057368966424555</v>
      </c>
      <c r="N9" s="510">
        <v>54.839771744833989</v>
      </c>
      <c r="O9" s="670"/>
      <c r="P9" s="670"/>
      <c r="Q9" s="670"/>
      <c r="R9" s="670"/>
    </row>
    <row r="10" spans="1:18" s="670" customFormat="1" ht="30" customHeight="1">
      <c r="A10" s="498" t="s">
        <v>392</v>
      </c>
      <c r="B10" s="499" t="s">
        <v>394</v>
      </c>
      <c r="C10" s="500">
        <v>3102.86813016</v>
      </c>
      <c r="D10" s="501">
        <v>110.43140731</v>
      </c>
      <c r="E10" s="501">
        <v>1316.37708561</v>
      </c>
      <c r="F10" s="501">
        <v>3174.2656698400001</v>
      </c>
      <c r="G10" s="501">
        <v>1605.0135502000001</v>
      </c>
      <c r="H10" s="501">
        <v>345.14116679</v>
      </c>
      <c r="I10" s="501">
        <v>6277.1337999999996</v>
      </c>
      <c r="J10" s="501">
        <v>1715.44495751</v>
      </c>
      <c r="K10" s="501">
        <v>1661.5182523999999</v>
      </c>
      <c r="L10" s="501">
        <v>3376.9632099099999</v>
      </c>
      <c r="M10" s="502">
        <v>26.469377670426592</v>
      </c>
      <c r="N10" s="504">
        <v>53.79785292946918</v>
      </c>
      <c r="O10"/>
      <c r="P10"/>
      <c r="Q10"/>
      <c r="R10"/>
    </row>
    <row r="11" spans="1:18" s="670" customFormat="1" ht="30" customHeight="1">
      <c r="A11" s="498" t="s">
        <v>393</v>
      </c>
      <c r="B11" s="499" t="s">
        <v>391</v>
      </c>
      <c r="C11" s="500">
        <v>46787.486225499997</v>
      </c>
      <c r="D11" s="501">
        <v>574.64045553000005</v>
      </c>
      <c r="E11" s="501">
        <v>22115.550414910002</v>
      </c>
      <c r="F11" s="501">
        <v>3851.2290745</v>
      </c>
      <c r="G11" s="501">
        <v>1087.7997039100001</v>
      </c>
      <c r="H11" s="501">
        <v>682.75624984000001</v>
      </c>
      <c r="I11" s="501">
        <v>50638.715300000003</v>
      </c>
      <c r="J11" s="501">
        <v>1662.4401594399999</v>
      </c>
      <c r="K11" s="501">
        <v>22798.306664750002</v>
      </c>
      <c r="L11" s="501">
        <v>24460.746824190002</v>
      </c>
      <c r="M11" s="502">
        <v>45.02149497609787</v>
      </c>
      <c r="N11" s="504">
        <v>48.304437976510037</v>
      </c>
      <c r="O11"/>
      <c r="P11"/>
      <c r="Q11"/>
      <c r="R11"/>
    </row>
    <row r="12" spans="1:18" ht="30" customHeight="1">
      <c r="A12" s="498" t="s">
        <v>395</v>
      </c>
      <c r="B12" s="499" t="s">
        <v>396</v>
      </c>
      <c r="C12" s="500">
        <v>5140.0317999999997</v>
      </c>
      <c r="D12" s="501">
        <v>63.424381660000002</v>
      </c>
      <c r="E12" s="501">
        <v>2492.0779215299999</v>
      </c>
      <c r="F12" s="501">
        <v>2349.1601999999998</v>
      </c>
      <c r="G12" s="501">
        <v>284.94970461999998</v>
      </c>
      <c r="H12" s="501">
        <v>186.21131115</v>
      </c>
      <c r="I12" s="501">
        <v>7489.192</v>
      </c>
      <c r="J12" s="501">
        <v>348.37408627999997</v>
      </c>
      <c r="K12" s="501">
        <v>2678.2892326800002</v>
      </c>
      <c r="L12" s="501">
        <v>3026.6633189600002</v>
      </c>
      <c r="M12" s="502">
        <v>35.762058612998572</v>
      </c>
      <c r="N12" s="504">
        <v>40.413749827217679</v>
      </c>
    </row>
    <row r="13" spans="1:18" ht="30" customHeight="1">
      <c r="A13" s="498" t="s">
        <v>397</v>
      </c>
      <c r="B13" s="499" t="s">
        <v>398</v>
      </c>
      <c r="C13" s="500">
        <v>1861.494422</v>
      </c>
      <c r="D13" s="501">
        <v>51.926839129999998</v>
      </c>
      <c r="E13" s="501">
        <v>831.66716702999997</v>
      </c>
      <c r="F13" s="501">
        <v>4760.8004780000001</v>
      </c>
      <c r="G13" s="501">
        <v>925.65461261999997</v>
      </c>
      <c r="H13" s="501">
        <v>90.539899570000003</v>
      </c>
      <c r="I13" s="501">
        <v>6622.2948999999999</v>
      </c>
      <c r="J13" s="501">
        <v>977.58145175000004</v>
      </c>
      <c r="K13" s="501">
        <v>922.20706659999996</v>
      </c>
      <c r="L13" s="501">
        <v>1899.78851835</v>
      </c>
      <c r="M13" s="502">
        <v>13.925792803337707</v>
      </c>
      <c r="N13" s="504">
        <v>28.687766809508894</v>
      </c>
    </row>
    <row r="14" spans="1:18" ht="21" customHeight="1"/>
    <row r="15" spans="1:18" ht="29.25" customHeight="1">
      <c r="A15" s="671" t="s">
        <v>399</v>
      </c>
      <c r="B15" s="672"/>
      <c r="C15" s="672"/>
      <c r="D15" s="672"/>
      <c r="E15" s="672"/>
      <c r="F15" s="672"/>
      <c r="G15" s="672"/>
      <c r="H15" s="672"/>
      <c r="I15" s="672"/>
      <c r="J15" s="672"/>
      <c r="K15" s="672"/>
      <c r="L15" s="672"/>
      <c r="M15" s="672"/>
      <c r="N15" s="672"/>
      <c r="O15" s="672"/>
    </row>
    <row r="16" spans="1:18" ht="27" customHeight="1">
      <c r="A16" s="671" t="s">
        <v>561</v>
      </c>
      <c r="B16" s="672"/>
      <c r="C16" s="672"/>
      <c r="D16" s="672"/>
      <c r="E16" s="672"/>
      <c r="F16" s="672"/>
      <c r="G16" s="672"/>
      <c r="H16" s="672"/>
      <c r="I16" s="672"/>
      <c r="J16" s="672"/>
      <c r="K16" s="672"/>
      <c r="L16" s="672"/>
      <c r="M16" s="672"/>
      <c r="N16" s="672"/>
      <c r="O16" s="672"/>
    </row>
    <row r="17" spans="1:15" ht="27.75" customHeight="1">
      <c r="A17" s="671" t="s">
        <v>562</v>
      </c>
      <c r="B17" s="672"/>
      <c r="C17" s="672"/>
      <c r="D17" s="672"/>
      <c r="E17" s="672"/>
      <c r="F17" s="672"/>
      <c r="G17" s="672"/>
      <c r="H17" s="672"/>
      <c r="I17" s="672"/>
      <c r="J17" s="672"/>
      <c r="K17" s="672"/>
      <c r="L17" s="672"/>
      <c r="M17" s="672"/>
      <c r="N17" s="672"/>
      <c r="O17" s="672"/>
    </row>
    <row r="18" spans="1:15" ht="14.25">
      <c r="A18" s="515"/>
      <c r="B18" s="515"/>
      <c r="C18" s="515"/>
      <c r="D18" s="515"/>
      <c r="E18" s="515"/>
      <c r="F18" s="515"/>
      <c r="G18" s="515"/>
      <c r="H18" s="515"/>
      <c r="I18" s="515"/>
      <c r="J18" s="515"/>
      <c r="K18" s="515"/>
      <c r="L18" s="515"/>
      <c r="M18" s="515"/>
      <c r="N18" s="516"/>
      <c r="O18" s="515"/>
    </row>
    <row r="19" spans="1:15" ht="14.25">
      <c r="A19" s="515"/>
      <c r="B19" s="515"/>
      <c r="C19" s="515"/>
      <c r="D19" s="515"/>
      <c r="E19" s="515"/>
      <c r="F19" s="515"/>
      <c r="G19" s="515"/>
      <c r="H19" s="515"/>
      <c r="I19" s="515"/>
      <c r="J19" s="515"/>
      <c r="K19" s="515"/>
      <c r="L19" s="515"/>
      <c r="M19" s="515"/>
      <c r="N19" s="516"/>
      <c r="O19" s="515"/>
    </row>
    <row r="20" spans="1:15" ht="14.25">
      <c r="A20" s="515"/>
      <c r="B20" s="515"/>
      <c r="C20" s="515"/>
      <c r="D20" s="515"/>
      <c r="E20" s="515"/>
      <c r="F20" s="515"/>
      <c r="G20" s="515"/>
      <c r="H20" s="515"/>
      <c r="I20" s="515"/>
      <c r="J20" s="515"/>
      <c r="K20" s="515"/>
      <c r="L20" s="515"/>
      <c r="M20" s="515"/>
      <c r="N20" s="516"/>
      <c r="O20" s="515"/>
    </row>
    <row r="21" spans="1:15" ht="14.25">
      <c r="A21" s="515"/>
      <c r="B21" s="515"/>
      <c r="C21" s="515"/>
      <c r="D21" s="515"/>
      <c r="E21" s="515"/>
      <c r="F21" s="515"/>
      <c r="G21" s="515"/>
      <c r="H21" s="515"/>
      <c r="I21" s="515"/>
      <c r="J21" s="515"/>
      <c r="K21" s="515"/>
      <c r="L21" s="515"/>
      <c r="M21" s="515"/>
      <c r="N21" s="516"/>
      <c r="O21" s="515"/>
    </row>
    <row r="22" spans="1:15" ht="14.25">
      <c r="A22" s="515"/>
      <c r="B22" s="515"/>
      <c r="C22" s="515"/>
      <c r="D22" s="515"/>
      <c r="E22" s="515"/>
      <c r="F22" s="515"/>
      <c r="G22" s="515"/>
      <c r="H22" s="515"/>
      <c r="I22" s="515"/>
      <c r="J22" s="515"/>
      <c r="K22" s="515"/>
      <c r="L22" s="515"/>
      <c r="M22" s="515"/>
      <c r="N22" s="516"/>
      <c r="O22" s="515"/>
    </row>
    <row r="23" spans="1:15" ht="14.25">
      <c r="A23" s="515"/>
      <c r="B23" s="515"/>
      <c r="C23" s="515"/>
      <c r="D23" s="515"/>
      <c r="E23" s="515"/>
      <c r="F23" s="515"/>
      <c r="G23" s="515"/>
      <c r="H23" s="515"/>
      <c r="I23" s="515"/>
      <c r="J23" s="515"/>
      <c r="K23" s="515"/>
      <c r="L23" s="515"/>
      <c r="M23" s="515"/>
      <c r="N23" s="516"/>
      <c r="O23" s="515"/>
    </row>
    <row r="24" spans="1:15" ht="14.25">
      <c r="A24" s="515"/>
      <c r="B24" s="515"/>
      <c r="C24" s="515"/>
      <c r="D24" s="515"/>
      <c r="E24" s="515"/>
      <c r="F24" s="515"/>
      <c r="G24" s="515"/>
      <c r="H24" s="515"/>
      <c r="I24" s="515"/>
      <c r="J24" s="515"/>
      <c r="K24" s="515"/>
      <c r="L24" s="515"/>
      <c r="M24" s="515"/>
      <c r="N24" s="516"/>
      <c r="O24" s="515"/>
    </row>
    <row r="25" spans="1:15" ht="14.25">
      <c r="A25" s="515"/>
      <c r="B25" s="515"/>
      <c r="C25" s="515"/>
      <c r="D25" s="515"/>
      <c r="E25" s="515"/>
      <c r="F25" s="515"/>
      <c r="G25" s="515"/>
      <c r="H25" s="515"/>
      <c r="I25" s="515"/>
      <c r="J25" s="515"/>
      <c r="K25" s="515"/>
      <c r="L25" s="515"/>
      <c r="M25" s="515"/>
      <c r="N25" s="516"/>
      <c r="O25" s="515"/>
    </row>
    <row r="26" spans="1:15" ht="14.25">
      <c r="A26" s="515"/>
      <c r="B26" s="515"/>
      <c r="C26" s="515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6"/>
      <c r="O26" s="515"/>
    </row>
    <row r="27" spans="1:15" ht="15">
      <c r="A27" s="511"/>
      <c r="B27" s="511"/>
      <c r="C27" s="511"/>
      <c r="D27" s="511"/>
      <c r="E27" s="511"/>
      <c r="F27" s="511"/>
      <c r="G27" s="517">
        <v>25760.664530779999</v>
      </c>
      <c r="H27" s="511"/>
      <c r="I27" s="511"/>
      <c r="J27" s="517">
        <v>26522.337494260002</v>
      </c>
      <c r="K27" s="511"/>
      <c r="L27" s="517"/>
      <c r="M27" s="517"/>
      <c r="N27" s="518">
        <v>63.120934790870997</v>
      </c>
      <c r="O27" s="511"/>
    </row>
    <row r="28" spans="1:15" ht="15">
      <c r="A28" s="511"/>
      <c r="B28" s="511"/>
      <c r="C28" s="511"/>
      <c r="D28" s="519">
        <v>761.67296348000002</v>
      </c>
      <c r="E28" s="511"/>
      <c r="F28" s="511"/>
      <c r="G28" s="519">
        <v>25760.664530779999</v>
      </c>
      <c r="H28" s="511"/>
      <c r="I28" s="511"/>
      <c r="J28" s="517">
        <v>26522.337494260002</v>
      </c>
      <c r="K28" s="511"/>
      <c r="L28" s="517"/>
      <c r="M28" s="517"/>
      <c r="N28" s="518">
        <v>63.120934790870997</v>
      </c>
      <c r="O28" s="511"/>
    </row>
    <row r="29" spans="1:15" ht="15">
      <c r="A29" s="511"/>
      <c r="B29" s="511"/>
      <c r="C29" s="511"/>
      <c r="D29" s="519">
        <v>84037.337932189999</v>
      </c>
      <c r="E29" s="511"/>
      <c r="F29" s="511"/>
      <c r="G29" s="519">
        <v>19813.938306420001</v>
      </c>
      <c r="H29" s="511"/>
      <c r="I29" s="511"/>
      <c r="J29" s="517">
        <v>103851.27623860999</v>
      </c>
      <c r="K29" s="511"/>
      <c r="L29" s="517"/>
      <c r="M29" s="517"/>
      <c r="N29" s="518">
        <v>59.087697155270035</v>
      </c>
      <c r="O29" s="511"/>
    </row>
    <row r="30" spans="1:15" ht="15">
      <c r="A30" s="511"/>
      <c r="B30" s="512"/>
      <c r="C30" s="512"/>
      <c r="D30" s="513">
        <v>761.67296348000002</v>
      </c>
      <c r="E30" s="512"/>
      <c r="F30" s="512"/>
      <c r="G30" s="513">
        <v>25760.664530779999</v>
      </c>
      <c r="H30" s="512"/>
      <c r="I30" s="512"/>
      <c r="J30" s="521">
        <v>26522.337494260002</v>
      </c>
      <c r="K30" s="512"/>
      <c r="L30" s="521"/>
      <c r="M30" s="521"/>
      <c r="N30" s="520">
        <v>63.120934790870997</v>
      </c>
      <c r="O30" s="512"/>
    </row>
    <row r="31" spans="1:15" ht="15">
      <c r="A31" s="511"/>
      <c r="B31" s="512"/>
      <c r="C31" s="512"/>
      <c r="D31" s="513">
        <v>84037.337932189999</v>
      </c>
      <c r="E31" s="512"/>
      <c r="F31" s="512"/>
      <c r="G31" s="513">
        <v>19813.938306420001</v>
      </c>
      <c r="H31" s="512"/>
      <c r="I31" s="512"/>
      <c r="J31" s="521">
        <v>103851.27623860999</v>
      </c>
      <c r="K31" s="512"/>
      <c r="L31" s="521"/>
      <c r="M31" s="521"/>
      <c r="N31" s="520">
        <v>59.087697155270035</v>
      </c>
      <c r="O31" s="512"/>
    </row>
    <row r="32" spans="1:15" ht="15">
      <c r="A32" s="511"/>
      <c r="B32" s="512"/>
      <c r="C32" s="512"/>
      <c r="D32" s="513">
        <v>22690.190870440001</v>
      </c>
      <c r="E32" s="512"/>
      <c r="F32" s="512"/>
      <c r="G32" s="513">
        <v>1770.5559537500001</v>
      </c>
      <c r="H32" s="512"/>
      <c r="I32" s="512"/>
      <c r="J32" s="521">
        <v>24460.746824190002</v>
      </c>
      <c r="K32" s="512"/>
      <c r="L32" s="521"/>
      <c r="M32" s="521"/>
      <c r="N32" s="520">
        <v>48.304437976510037</v>
      </c>
      <c r="O32" s="512"/>
    </row>
    <row r="33" spans="1:15" ht="15">
      <c r="A33" s="511"/>
      <c r="B33" s="512"/>
      <c r="C33" s="512"/>
      <c r="D33" s="513">
        <v>2669.8359043999999</v>
      </c>
      <c r="E33" s="512"/>
      <c r="F33" s="512"/>
      <c r="G33" s="513">
        <v>406.24167240999998</v>
      </c>
      <c r="H33" s="512"/>
      <c r="I33" s="512"/>
      <c r="J33" s="521">
        <v>3076.0775768100002</v>
      </c>
      <c r="K33" s="512"/>
      <c r="L33" s="521"/>
      <c r="M33" s="521"/>
      <c r="N33" s="520">
        <v>54.839771744833989</v>
      </c>
      <c r="O33" s="512"/>
    </row>
    <row r="34" spans="1:15" ht="15">
      <c r="A34" s="511"/>
      <c r="B34" s="512"/>
      <c r="C34" s="512"/>
      <c r="D34" s="513">
        <v>1426.8084929199999</v>
      </c>
      <c r="E34" s="512"/>
      <c r="F34" s="512"/>
      <c r="G34" s="513">
        <v>1950.15471699</v>
      </c>
      <c r="H34" s="512"/>
      <c r="I34" s="512"/>
      <c r="J34" s="521">
        <v>3376.9632099099999</v>
      </c>
      <c r="K34" s="512"/>
      <c r="L34" s="521"/>
      <c r="M34" s="521"/>
      <c r="N34" s="520">
        <v>53.79785292946918</v>
      </c>
      <c r="O34" s="512"/>
    </row>
    <row r="35" spans="1:15" ht="15">
      <c r="A35" s="511"/>
      <c r="B35" s="512"/>
      <c r="C35" s="512"/>
      <c r="D35" s="513">
        <v>2555.50230319</v>
      </c>
      <c r="E35" s="512"/>
      <c r="F35" s="512"/>
      <c r="G35" s="513">
        <v>471.16101576999995</v>
      </c>
      <c r="H35" s="512"/>
      <c r="I35" s="512"/>
      <c r="J35" s="521">
        <v>3026.6633189600002</v>
      </c>
      <c r="K35" s="512"/>
      <c r="L35" s="521"/>
      <c r="M35" s="521"/>
      <c r="N35" s="520">
        <v>40.413749827217679</v>
      </c>
      <c r="O35" s="512"/>
    </row>
    <row r="36" spans="1:15" ht="15">
      <c r="A36" s="511"/>
      <c r="B36" s="512"/>
      <c r="C36" s="512"/>
      <c r="D36" s="513">
        <v>883.59400615999994</v>
      </c>
      <c r="E36" s="512"/>
      <c r="F36" s="512"/>
      <c r="G36" s="513">
        <v>1016.19451219</v>
      </c>
      <c r="H36" s="512"/>
      <c r="I36" s="512"/>
      <c r="J36" s="521">
        <v>1899.78851835</v>
      </c>
      <c r="K36" s="512"/>
      <c r="L36" s="521"/>
      <c r="M36" s="521"/>
      <c r="N36" s="520">
        <v>28.68776680950889</v>
      </c>
      <c r="O36" s="512"/>
    </row>
    <row r="37" spans="1:15" ht="15">
      <c r="A37" s="511"/>
      <c r="B37" s="512"/>
      <c r="C37" s="512"/>
      <c r="D37" s="513">
        <v>0</v>
      </c>
      <c r="E37" s="512"/>
      <c r="F37" s="512"/>
      <c r="G37" s="513">
        <v>0</v>
      </c>
      <c r="H37" s="512"/>
      <c r="I37" s="512"/>
      <c r="J37" s="512"/>
      <c r="K37" s="512"/>
      <c r="L37" s="512"/>
      <c r="M37" s="512"/>
      <c r="N37" s="512"/>
      <c r="O37" s="512"/>
    </row>
    <row r="38" spans="1:15" ht="15">
      <c r="A38" s="511"/>
      <c r="B38" s="512"/>
      <c r="C38" s="512"/>
      <c r="D38" s="512"/>
      <c r="E38" s="512"/>
      <c r="F38" s="512"/>
      <c r="G38" s="513"/>
      <c r="H38" s="512"/>
      <c r="I38" s="512"/>
      <c r="J38" s="512"/>
      <c r="K38" s="512"/>
      <c r="L38" s="512"/>
      <c r="M38" s="512"/>
      <c r="N38" s="512"/>
      <c r="O38" s="512"/>
    </row>
    <row r="39" spans="1:15" ht="15">
      <c r="A39" s="511"/>
      <c r="B39" s="512"/>
      <c r="C39" s="512"/>
      <c r="D39" s="512"/>
      <c r="E39" s="512"/>
      <c r="F39" s="512"/>
      <c r="G39" s="512"/>
      <c r="H39" s="512"/>
      <c r="I39" s="512"/>
      <c r="J39" s="512"/>
      <c r="K39" s="512"/>
      <c r="L39" s="512"/>
      <c r="M39" s="512"/>
      <c r="N39" s="512"/>
      <c r="O39" s="512"/>
    </row>
    <row r="40" spans="1:15" ht="15">
      <c r="A40" s="511"/>
      <c r="B40" s="512"/>
      <c r="C40" s="512"/>
      <c r="D40" s="512"/>
      <c r="E40" s="512"/>
      <c r="F40" s="512"/>
      <c r="G40" s="512"/>
      <c r="H40" s="512"/>
      <c r="I40" s="512"/>
      <c r="J40" s="512"/>
      <c r="K40" s="512"/>
      <c r="L40" s="512"/>
      <c r="M40" s="512"/>
      <c r="N40" s="512"/>
      <c r="O40" s="512"/>
    </row>
    <row r="41" spans="1:15" ht="15">
      <c r="A41" s="511"/>
      <c r="B41" s="512"/>
      <c r="C41" s="512"/>
      <c r="D41" s="512"/>
      <c r="E41" s="512"/>
      <c r="F41" s="512"/>
      <c r="G41" s="512"/>
      <c r="H41" s="512"/>
      <c r="I41" s="512"/>
      <c r="J41" s="512"/>
      <c r="K41" s="512"/>
      <c r="L41" s="512"/>
      <c r="M41" s="512"/>
      <c r="N41" s="512"/>
      <c r="O41" s="512"/>
    </row>
    <row r="42" spans="1:15" ht="15">
      <c r="B42" s="512"/>
      <c r="C42" s="512"/>
      <c r="D42" s="512"/>
      <c r="E42" s="512"/>
      <c r="F42" s="512"/>
      <c r="G42" s="512"/>
      <c r="H42" s="512"/>
      <c r="I42" s="512"/>
      <c r="J42" s="512"/>
      <c r="K42" s="512"/>
      <c r="L42" s="512"/>
      <c r="M42" s="512"/>
      <c r="N42" s="512"/>
      <c r="O42" s="512"/>
    </row>
    <row r="43" spans="1:15" ht="15">
      <c r="B43" s="512"/>
      <c r="C43" s="512"/>
      <c r="D43" s="512"/>
      <c r="E43" s="512"/>
      <c r="F43" s="512"/>
      <c r="G43" s="512"/>
      <c r="H43" s="512"/>
      <c r="I43" s="512"/>
      <c r="J43" s="512"/>
      <c r="K43" s="512"/>
      <c r="L43" s="512"/>
      <c r="M43" s="512"/>
      <c r="N43" s="512"/>
      <c r="O43" s="512"/>
    </row>
    <row r="44" spans="1:15" ht="15">
      <c r="B44" s="512"/>
      <c r="C44" s="512"/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2"/>
      <c r="O44" s="512"/>
    </row>
    <row r="45" spans="1:15" ht="15">
      <c r="B45" s="512"/>
      <c r="C45" s="512"/>
      <c r="D45" s="512"/>
      <c r="E45" s="512"/>
      <c r="F45" s="512"/>
      <c r="G45" s="512"/>
      <c r="H45" s="512"/>
      <c r="I45" s="512"/>
      <c r="J45" s="512"/>
      <c r="K45" s="512"/>
      <c r="L45" s="512"/>
      <c r="M45" s="512"/>
      <c r="N45" s="512"/>
      <c r="O45" s="512"/>
    </row>
    <row r="46" spans="1:15" ht="15">
      <c r="B46" s="512"/>
      <c r="C46" s="512"/>
      <c r="D46" s="512"/>
      <c r="E46" s="512"/>
      <c r="F46" s="512"/>
      <c r="G46" s="512"/>
      <c r="H46" s="512"/>
      <c r="I46" s="512"/>
      <c r="J46" s="512"/>
      <c r="K46" s="512"/>
      <c r="L46" s="512"/>
      <c r="M46" s="512"/>
      <c r="N46" s="512"/>
      <c r="O46" s="512"/>
    </row>
    <row r="47" spans="1:15" ht="15">
      <c r="B47" s="512"/>
      <c r="C47" s="512"/>
      <c r="D47" s="512"/>
      <c r="E47" s="512"/>
      <c r="F47" s="512"/>
      <c r="G47" s="512"/>
      <c r="H47" s="512"/>
      <c r="I47" s="512"/>
      <c r="J47" s="512"/>
      <c r="K47" s="512"/>
      <c r="L47" s="512"/>
      <c r="M47" s="512"/>
      <c r="N47" s="512"/>
      <c r="O47" s="512"/>
    </row>
    <row r="48" spans="1:15" ht="15">
      <c r="B48" s="514"/>
      <c r="C48" s="514"/>
      <c r="D48" s="514"/>
      <c r="E48" s="514"/>
      <c r="F48" s="514"/>
      <c r="G48" s="514"/>
      <c r="H48" s="514"/>
      <c r="I48" s="514"/>
      <c r="J48" s="514"/>
      <c r="K48" s="514"/>
      <c r="L48" s="514"/>
      <c r="M48" s="514"/>
      <c r="N48" s="514"/>
    </row>
    <row r="49" spans="2:14" ht="15">
      <c r="B49" s="514"/>
      <c r="C49" s="514"/>
      <c r="D49" s="514"/>
      <c r="E49" s="514"/>
      <c r="F49" s="514"/>
      <c r="G49" s="514"/>
      <c r="H49" s="514"/>
      <c r="I49" s="514"/>
      <c r="J49" s="514"/>
      <c r="K49" s="514"/>
      <c r="L49" s="514"/>
      <c r="M49" s="514"/>
      <c r="N49" s="514"/>
    </row>
    <row r="50" spans="2:14" ht="15">
      <c r="B50" s="514"/>
      <c r="C50" s="514"/>
      <c r="D50" s="514"/>
      <c r="E50" s="514"/>
      <c r="F50" s="514"/>
      <c r="G50" s="514"/>
      <c r="H50" s="514"/>
      <c r="I50" s="514"/>
      <c r="J50" s="514"/>
      <c r="K50" s="514"/>
      <c r="L50" s="514"/>
      <c r="M50" s="514"/>
      <c r="N50" s="514"/>
    </row>
    <row r="51" spans="2:14" ht="15">
      <c r="B51" s="514"/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</row>
    <row r="52" spans="2:14" ht="15">
      <c r="B52" s="514"/>
      <c r="C52" s="514"/>
      <c r="D52" s="514"/>
      <c r="E52" s="514"/>
      <c r="F52" s="514"/>
      <c r="G52" s="514"/>
      <c r="H52" s="514"/>
      <c r="I52" s="514"/>
      <c r="J52" s="514"/>
      <c r="K52" s="514"/>
      <c r="L52" s="514"/>
      <c r="M52" s="514"/>
      <c r="N52" s="514"/>
    </row>
    <row r="53" spans="2:14" ht="15">
      <c r="B53" s="514"/>
      <c r="C53" s="514"/>
      <c r="D53" s="514"/>
      <c r="E53" s="514"/>
      <c r="F53" s="514"/>
      <c r="G53" s="514"/>
      <c r="H53" s="514"/>
      <c r="I53" s="514"/>
      <c r="J53" s="514"/>
      <c r="K53" s="514"/>
      <c r="L53" s="514"/>
      <c r="M53" s="514"/>
      <c r="N53" s="514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7"/>
  <dimension ref="A1:H8"/>
  <sheetViews>
    <sheetView workbookViewId="0">
      <selection activeCell="H10" sqref="H10"/>
    </sheetView>
  </sheetViews>
  <sheetFormatPr defaultRowHeight="15.75"/>
  <cols>
    <col min="1" max="1" width="9.28515625" style="38" bestFit="1" customWidth="1"/>
    <col min="2" max="3" width="9.28515625" style="37" bestFit="1" customWidth="1"/>
    <col min="4" max="4" width="19.140625" style="38" customWidth="1"/>
    <col min="5" max="5" width="9.28515625" style="38" bestFit="1" customWidth="1"/>
    <col min="6" max="6" width="18" style="29" bestFit="1" customWidth="1"/>
    <col min="7" max="7" width="15.7109375" style="29" customWidth="1"/>
    <col min="8" max="8" width="9.85546875" style="38" bestFit="1" customWidth="1"/>
    <col min="9" max="259" width="9.140625" style="8"/>
    <col min="260" max="260" width="19.140625" style="8" customWidth="1"/>
    <col min="261" max="261" width="9.140625" style="8"/>
    <col min="262" max="262" width="15.140625" style="8" bestFit="1" customWidth="1"/>
    <col min="263" max="263" width="10.5703125" style="8" bestFit="1" customWidth="1"/>
    <col min="264" max="515" width="9.140625" style="8"/>
    <col min="516" max="516" width="19.140625" style="8" customWidth="1"/>
    <col min="517" max="517" width="9.140625" style="8"/>
    <col min="518" max="518" width="15.140625" style="8" bestFit="1" customWidth="1"/>
    <col min="519" max="519" width="10.5703125" style="8" bestFit="1" customWidth="1"/>
    <col min="520" max="771" width="9.140625" style="8"/>
    <col min="772" max="772" width="19.140625" style="8" customWidth="1"/>
    <col min="773" max="773" width="9.140625" style="8"/>
    <col min="774" max="774" width="15.140625" style="8" bestFit="1" customWidth="1"/>
    <col min="775" max="775" width="10.5703125" style="8" bestFit="1" customWidth="1"/>
    <col min="776" max="1027" width="9.140625" style="8"/>
    <col min="1028" max="1028" width="19.140625" style="8" customWidth="1"/>
    <col min="1029" max="1029" width="9.140625" style="8"/>
    <col min="1030" max="1030" width="15.140625" style="8" bestFit="1" customWidth="1"/>
    <col min="1031" max="1031" width="10.5703125" style="8" bestFit="1" customWidth="1"/>
    <col min="1032" max="1283" width="9.140625" style="8"/>
    <col min="1284" max="1284" width="19.140625" style="8" customWidth="1"/>
    <col min="1285" max="1285" width="9.140625" style="8"/>
    <col min="1286" max="1286" width="15.140625" style="8" bestFit="1" customWidth="1"/>
    <col min="1287" max="1287" width="10.5703125" style="8" bestFit="1" customWidth="1"/>
    <col min="1288" max="1539" width="9.140625" style="8"/>
    <col min="1540" max="1540" width="19.140625" style="8" customWidth="1"/>
    <col min="1541" max="1541" width="9.140625" style="8"/>
    <col min="1542" max="1542" width="15.140625" style="8" bestFit="1" customWidth="1"/>
    <col min="1543" max="1543" width="10.5703125" style="8" bestFit="1" customWidth="1"/>
    <col min="1544" max="1795" width="9.140625" style="8"/>
    <col min="1796" max="1796" width="19.140625" style="8" customWidth="1"/>
    <col min="1797" max="1797" width="9.140625" style="8"/>
    <col min="1798" max="1798" width="15.140625" style="8" bestFit="1" customWidth="1"/>
    <col min="1799" max="1799" width="10.5703125" style="8" bestFit="1" customWidth="1"/>
    <col min="1800" max="2051" width="9.140625" style="8"/>
    <col min="2052" max="2052" width="19.140625" style="8" customWidth="1"/>
    <col min="2053" max="2053" width="9.140625" style="8"/>
    <col min="2054" max="2054" width="15.140625" style="8" bestFit="1" customWidth="1"/>
    <col min="2055" max="2055" width="10.5703125" style="8" bestFit="1" customWidth="1"/>
    <col min="2056" max="2307" width="9.140625" style="8"/>
    <col min="2308" max="2308" width="19.140625" style="8" customWidth="1"/>
    <col min="2309" max="2309" width="9.140625" style="8"/>
    <col min="2310" max="2310" width="15.140625" style="8" bestFit="1" customWidth="1"/>
    <col min="2311" max="2311" width="10.5703125" style="8" bestFit="1" customWidth="1"/>
    <col min="2312" max="2563" width="9.140625" style="8"/>
    <col min="2564" max="2564" width="19.140625" style="8" customWidth="1"/>
    <col min="2565" max="2565" width="9.140625" style="8"/>
    <col min="2566" max="2566" width="15.140625" style="8" bestFit="1" customWidth="1"/>
    <col min="2567" max="2567" width="10.5703125" style="8" bestFit="1" customWidth="1"/>
    <col min="2568" max="2819" width="9.140625" style="8"/>
    <col min="2820" max="2820" width="19.140625" style="8" customWidth="1"/>
    <col min="2821" max="2821" width="9.140625" style="8"/>
    <col min="2822" max="2822" width="15.140625" style="8" bestFit="1" customWidth="1"/>
    <col min="2823" max="2823" width="10.5703125" style="8" bestFit="1" customWidth="1"/>
    <col min="2824" max="3075" width="9.140625" style="8"/>
    <col min="3076" max="3076" width="19.140625" style="8" customWidth="1"/>
    <col min="3077" max="3077" width="9.140625" style="8"/>
    <col min="3078" max="3078" width="15.140625" style="8" bestFit="1" customWidth="1"/>
    <col min="3079" max="3079" width="10.5703125" style="8" bestFit="1" customWidth="1"/>
    <col min="3080" max="3331" width="9.140625" style="8"/>
    <col min="3332" max="3332" width="19.140625" style="8" customWidth="1"/>
    <col min="3333" max="3333" width="9.140625" style="8"/>
    <col min="3334" max="3334" width="15.140625" style="8" bestFit="1" customWidth="1"/>
    <col min="3335" max="3335" width="10.5703125" style="8" bestFit="1" customWidth="1"/>
    <col min="3336" max="3587" width="9.140625" style="8"/>
    <col min="3588" max="3588" width="19.140625" style="8" customWidth="1"/>
    <col min="3589" max="3589" width="9.140625" style="8"/>
    <col min="3590" max="3590" width="15.140625" style="8" bestFit="1" customWidth="1"/>
    <col min="3591" max="3591" width="10.5703125" style="8" bestFit="1" customWidth="1"/>
    <col min="3592" max="3843" width="9.140625" style="8"/>
    <col min="3844" max="3844" width="19.140625" style="8" customWidth="1"/>
    <col min="3845" max="3845" width="9.140625" style="8"/>
    <col min="3846" max="3846" width="15.140625" style="8" bestFit="1" customWidth="1"/>
    <col min="3847" max="3847" width="10.5703125" style="8" bestFit="1" customWidth="1"/>
    <col min="3848" max="4099" width="9.140625" style="8"/>
    <col min="4100" max="4100" width="19.140625" style="8" customWidth="1"/>
    <col min="4101" max="4101" width="9.140625" style="8"/>
    <col min="4102" max="4102" width="15.140625" style="8" bestFit="1" customWidth="1"/>
    <col min="4103" max="4103" width="10.5703125" style="8" bestFit="1" customWidth="1"/>
    <col min="4104" max="4355" width="9.140625" style="8"/>
    <col min="4356" max="4356" width="19.140625" style="8" customWidth="1"/>
    <col min="4357" max="4357" width="9.140625" style="8"/>
    <col min="4358" max="4358" width="15.140625" style="8" bestFit="1" customWidth="1"/>
    <col min="4359" max="4359" width="10.5703125" style="8" bestFit="1" customWidth="1"/>
    <col min="4360" max="4611" width="9.140625" style="8"/>
    <col min="4612" max="4612" width="19.140625" style="8" customWidth="1"/>
    <col min="4613" max="4613" width="9.140625" style="8"/>
    <col min="4614" max="4614" width="15.140625" style="8" bestFit="1" customWidth="1"/>
    <col min="4615" max="4615" width="10.5703125" style="8" bestFit="1" customWidth="1"/>
    <col min="4616" max="4867" width="9.140625" style="8"/>
    <col min="4868" max="4868" width="19.140625" style="8" customWidth="1"/>
    <col min="4869" max="4869" width="9.140625" style="8"/>
    <col min="4870" max="4870" width="15.140625" style="8" bestFit="1" customWidth="1"/>
    <col min="4871" max="4871" width="10.5703125" style="8" bestFit="1" customWidth="1"/>
    <col min="4872" max="5123" width="9.140625" style="8"/>
    <col min="5124" max="5124" width="19.140625" style="8" customWidth="1"/>
    <col min="5125" max="5125" width="9.140625" style="8"/>
    <col min="5126" max="5126" width="15.140625" style="8" bestFit="1" customWidth="1"/>
    <col min="5127" max="5127" width="10.5703125" style="8" bestFit="1" customWidth="1"/>
    <col min="5128" max="5379" width="9.140625" style="8"/>
    <col min="5380" max="5380" width="19.140625" style="8" customWidth="1"/>
    <col min="5381" max="5381" width="9.140625" style="8"/>
    <col min="5382" max="5382" width="15.140625" style="8" bestFit="1" customWidth="1"/>
    <col min="5383" max="5383" width="10.5703125" style="8" bestFit="1" customWidth="1"/>
    <col min="5384" max="5635" width="9.140625" style="8"/>
    <col min="5636" max="5636" width="19.140625" style="8" customWidth="1"/>
    <col min="5637" max="5637" width="9.140625" style="8"/>
    <col min="5638" max="5638" width="15.140625" style="8" bestFit="1" customWidth="1"/>
    <col min="5639" max="5639" width="10.5703125" style="8" bestFit="1" customWidth="1"/>
    <col min="5640" max="5891" width="9.140625" style="8"/>
    <col min="5892" max="5892" width="19.140625" style="8" customWidth="1"/>
    <col min="5893" max="5893" width="9.140625" style="8"/>
    <col min="5894" max="5894" width="15.140625" style="8" bestFit="1" customWidth="1"/>
    <col min="5895" max="5895" width="10.5703125" style="8" bestFit="1" customWidth="1"/>
    <col min="5896" max="6147" width="9.140625" style="8"/>
    <col min="6148" max="6148" width="19.140625" style="8" customWidth="1"/>
    <col min="6149" max="6149" width="9.140625" style="8"/>
    <col min="6150" max="6150" width="15.140625" style="8" bestFit="1" customWidth="1"/>
    <col min="6151" max="6151" width="10.5703125" style="8" bestFit="1" customWidth="1"/>
    <col min="6152" max="6403" width="9.140625" style="8"/>
    <col min="6404" max="6404" width="19.140625" style="8" customWidth="1"/>
    <col min="6405" max="6405" width="9.140625" style="8"/>
    <col min="6406" max="6406" width="15.140625" style="8" bestFit="1" customWidth="1"/>
    <col min="6407" max="6407" width="10.5703125" style="8" bestFit="1" customWidth="1"/>
    <col min="6408" max="6659" width="9.140625" style="8"/>
    <col min="6660" max="6660" width="19.140625" style="8" customWidth="1"/>
    <col min="6661" max="6661" width="9.140625" style="8"/>
    <col min="6662" max="6662" width="15.140625" style="8" bestFit="1" customWidth="1"/>
    <col min="6663" max="6663" width="10.5703125" style="8" bestFit="1" customWidth="1"/>
    <col min="6664" max="6915" width="9.140625" style="8"/>
    <col min="6916" max="6916" width="19.140625" style="8" customWidth="1"/>
    <col min="6917" max="6917" width="9.140625" style="8"/>
    <col min="6918" max="6918" width="15.140625" style="8" bestFit="1" customWidth="1"/>
    <col min="6919" max="6919" width="10.5703125" style="8" bestFit="1" customWidth="1"/>
    <col min="6920" max="7171" width="9.140625" style="8"/>
    <col min="7172" max="7172" width="19.140625" style="8" customWidth="1"/>
    <col min="7173" max="7173" width="9.140625" style="8"/>
    <col min="7174" max="7174" width="15.140625" style="8" bestFit="1" customWidth="1"/>
    <col min="7175" max="7175" width="10.5703125" style="8" bestFit="1" customWidth="1"/>
    <col min="7176" max="7427" width="9.140625" style="8"/>
    <col min="7428" max="7428" width="19.140625" style="8" customWidth="1"/>
    <col min="7429" max="7429" width="9.140625" style="8"/>
    <col min="7430" max="7430" width="15.140625" style="8" bestFit="1" customWidth="1"/>
    <col min="7431" max="7431" width="10.5703125" style="8" bestFit="1" customWidth="1"/>
    <col min="7432" max="7683" width="9.140625" style="8"/>
    <col min="7684" max="7684" width="19.140625" style="8" customWidth="1"/>
    <col min="7685" max="7685" width="9.140625" style="8"/>
    <col min="7686" max="7686" width="15.140625" style="8" bestFit="1" customWidth="1"/>
    <col min="7687" max="7687" width="10.5703125" style="8" bestFit="1" customWidth="1"/>
    <col min="7688" max="7939" width="9.140625" style="8"/>
    <col min="7940" max="7940" width="19.140625" style="8" customWidth="1"/>
    <col min="7941" max="7941" width="9.140625" style="8"/>
    <col min="7942" max="7942" width="15.140625" style="8" bestFit="1" customWidth="1"/>
    <col min="7943" max="7943" width="10.5703125" style="8" bestFit="1" customWidth="1"/>
    <col min="7944" max="8195" width="9.140625" style="8"/>
    <col min="8196" max="8196" width="19.140625" style="8" customWidth="1"/>
    <col min="8197" max="8197" width="9.140625" style="8"/>
    <col min="8198" max="8198" width="15.140625" style="8" bestFit="1" customWidth="1"/>
    <col min="8199" max="8199" width="10.5703125" style="8" bestFit="1" customWidth="1"/>
    <col min="8200" max="8451" width="9.140625" style="8"/>
    <col min="8452" max="8452" width="19.140625" style="8" customWidth="1"/>
    <col min="8453" max="8453" width="9.140625" style="8"/>
    <col min="8454" max="8454" width="15.140625" style="8" bestFit="1" customWidth="1"/>
    <col min="8455" max="8455" width="10.5703125" style="8" bestFit="1" customWidth="1"/>
    <col min="8456" max="8707" width="9.140625" style="8"/>
    <col min="8708" max="8708" width="19.140625" style="8" customWidth="1"/>
    <col min="8709" max="8709" width="9.140625" style="8"/>
    <col min="8710" max="8710" width="15.140625" style="8" bestFit="1" customWidth="1"/>
    <col min="8711" max="8711" width="10.5703125" style="8" bestFit="1" customWidth="1"/>
    <col min="8712" max="8963" width="9.140625" style="8"/>
    <col min="8964" max="8964" width="19.140625" style="8" customWidth="1"/>
    <col min="8965" max="8965" width="9.140625" style="8"/>
    <col min="8966" max="8966" width="15.140625" style="8" bestFit="1" customWidth="1"/>
    <col min="8967" max="8967" width="10.5703125" style="8" bestFit="1" customWidth="1"/>
    <col min="8968" max="9219" width="9.140625" style="8"/>
    <col min="9220" max="9220" width="19.140625" style="8" customWidth="1"/>
    <col min="9221" max="9221" width="9.140625" style="8"/>
    <col min="9222" max="9222" width="15.140625" style="8" bestFit="1" customWidth="1"/>
    <col min="9223" max="9223" width="10.5703125" style="8" bestFit="1" customWidth="1"/>
    <col min="9224" max="9475" width="9.140625" style="8"/>
    <col min="9476" max="9476" width="19.140625" style="8" customWidth="1"/>
    <col min="9477" max="9477" width="9.140625" style="8"/>
    <col min="9478" max="9478" width="15.140625" style="8" bestFit="1" customWidth="1"/>
    <col min="9479" max="9479" width="10.5703125" style="8" bestFit="1" customWidth="1"/>
    <col min="9480" max="9731" width="9.140625" style="8"/>
    <col min="9732" max="9732" width="19.140625" style="8" customWidth="1"/>
    <col min="9733" max="9733" width="9.140625" style="8"/>
    <col min="9734" max="9734" width="15.140625" style="8" bestFit="1" customWidth="1"/>
    <col min="9735" max="9735" width="10.5703125" style="8" bestFit="1" customWidth="1"/>
    <col min="9736" max="9987" width="9.140625" style="8"/>
    <col min="9988" max="9988" width="19.140625" style="8" customWidth="1"/>
    <col min="9989" max="9989" width="9.140625" style="8"/>
    <col min="9990" max="9990" width="15.140625" style="8" bestFit="1" customWidth="1"/>
    <col min="9991" max="9991" width="10.5703125" style="8" bestFit="1" customWidth="1"/>
    <col min="9992" max="10243" width="9.140625" style="8"/>
    <col min="10244" max="10244" width="19.140625" style="8" customWidth="1"/>
    <col min="10245" max="10245" width="9.140625" style="8"/>
    <col min="10246" max="10246" width="15.140625" style="8" bestFit="1" customWidth="1"/>
    <col min="10247" max="10247" width="10.5703125" style="8" bestFit="1" customWidth="1"/>
    <col min="10248" max="10499" width="9.140625" style="8"/>
    <col min="10500" max="10500" width="19.140625" style="8" customWidth="1"/>
    <col min="10501" max="10501" width="9.140625" style="8"/>
    <col min="10502" max="10502" width="15.140625" style="8" bestFit="1" customWidth="1"/>
    <col min="10503" max="10503" width="10.5703125" style="8" bestFit="1" customWidth="1"/>
    <col min="10504" max="10755" width="9.140625" style="8"/>
    <col min="10756" max="10756" width="19.140625" style="8" customWidth="1"/>
    <col min="10757" max="10757" width="9.140625" style="8"/>
    <col min="10758" max="10758" width="15.140625" style="8" bestFit="1" customWidth="1"/>
    <col min="10759" max="10759" width="10.5703125" style="8" bestFit="1" customWidth="1"/>
    <col min="10760" max="11011" width="9.140625" style="8"/>
    <col min="11012" max="11012" width="19.140625" style="8" customWidth="1"/>
    <col min="11013" max="11013" width="9.140625" style="8"/>
    <col min="11014" max="11014" width="15.140625" style="8" bestFit="1" customWidth="1"/>
    <col min="11015" max="11015" width="10.5703125" style="8" bestFit="1" customWidth="1"/>
    <col min="11016" max="11267" width="9.140625" style="8"/>
    <col min="11268" max="11268" width="19.140625" style="8" customWidth="1"/>
    <col min="11269" max="11269" width="9.140625" style="8"/>
    <col min="11270" max="11270" width="15.140625" style="8" bestFit="1" customWidth="1"/>
    <col min="11271" max="11271" width="10.5703125" style="8" bestFit="1" customWidth="1"/>
    <col min="11272" max="11523" width="9.140625" style="8"/>
    <col min="11524" max="11524" width="19.140625" style="8" customWidth="1"/>
    <col min="11525" max="11525" width="9.140625" style="8"/>
    <col min="11526" max="11526" width="15.140625" style="8" bestFit="1" customWidth="1"/>
    <col min="11527" max="11527" width="10.5703125" style="8" bestFit="1" customWidth="1"/>
    <col min="11528" max="11779" width="9.140625" style="8"/>
    <col min="11780" max="11780" width="19.140625" style="8" customWidth="1"/>
    <col min="11781" max="11781" width="9.140625" style="8"/>
    <col min="11782" max="11782" width="15.140625" style="8" bestFit="1" customWidth="1"/>
    <col min="11783" max="11783" width="10.5703125" style="8" bestFit="1" customWidth="1"/>
    <col min="11784" max="12035" width="9.140625" style="8"/>
    <col min="12036" max="12036" width="19.140625" style="8" customWidth="1"/>
    <col min="12037" max="12037" width="9.140625" style="8"/>
    <col min="12038" max="12038" width="15.140625" style="8" bestFit="1" customWidth="1"/>
    <col min="12039" max="12039" width="10.5703125" style="8" bestFit="1" customWidth="1"/>
    <col min="12040" max="12291" width="9.140625" style="8"/>
    <col min="12292" max="12292" width="19.140625" style="8" customWidth="1"/>
    <col min="12293" max="12293" width="9.140625" style="8"/>
    <col min="12294" max="12294" width="15.140625" style="8" bestFit="1" customWidth="1"/>
    <col min="12295" max="12295" width="10.5703125" style="8" bestFit="1" customWidth="1"/>
    <col min="12296" max="12547" width="9.140625" style="8"/>
    <col min="12548" max="12548" width="19.140625" style="8" customWidth="1"/>
    <col min="12549" max="12549" width="9.140625" style="8"/>
    <col min="12550" max="12550" width="15.140625" style="8" bestFit="1" customWidth="1"/>
    <col min="12551" max="12551" width="10.5703125" style="8" bestFit="1" customWidth="1"/>
    <col min="12552" max="12803" width="9.140625" style="8"/>
    <col min="12804" max="12804" width="19.140625" style="8" customWidth="1"/>
    <col min="12805" max="12805" width="9.140625" style="8"/>
    <col min="12806" max="12806" width="15.140625" style="8" bestFit="1" customWidth="1"/>
    <col min="12807" max="12807" width="10.5703125" style="8" bestFit="1" customWidth="1"/>
    <col min="12808" max="13059" width="9.140625" style="8"/>
    <col min="13060" max="13060" width="19.140625" style="8" customWidth="1"/>
    <col min="13061" max="13061" width="9.140625" style="8"/>
    <col min="13062" max="13062" width="15.140625" style="8" bestFit="1" customWidth="1"/>
    <col min="13063" max="13063" width="10.5703125" style="8" bestFit="1" customWidth="1"/>
    <col min="13064" max="13315" width="9.140625" style="8"/>
    <col min="13316" max="13316" width="19.140625" style="8" customWidth="1"/>
    <col min="13317" max="13317" width="9.140625" style="8"/>
    <col min="13318" max="13318" width="15.140625" style="8" bestFit="1" customWidth="1"/>
    <col min="13319" max="13319" width="10.5703125" style="8" bestFit="1" customWidth="1"/>
    <col min="13320" max="13571" width="9.140625" style="8"/>
    <col min="13572" max="13572" width="19.140625" style="8" customWidth="1"/>
    <col min="13573" max="13573" width="9.140625" style="8"/>
    <col min="13574" max="13574" width="15.140625" style="8" bestFit="1" customWidth="1"/>
    <col min="13575" max="13575" width="10.5703125" style="8" bestFit="1" customWidth="1"/>
    <col min="13576" max="13827" width="9.140625" style="8"/>
    <col min="13828" max="13828" width="19.140625" style="8" customWidth="1"/>
    <col min="13829" max="13829" width="9.140625" style="8"/>
    <col min="13830" max="13830" width="15.140625" style="8" bestFit="1" customWidth="1"/>
    <col min="13831" max="13831" width="10.5703125" style="8" bestFit="1" customWidth="1"/>
    <col min="13832" max="14083" width="9.140625" style="8"/>
    <col min="14084" max="14084" width="19.140625" style="8" customWidth="1"/>
    <col min="14085" max="14085" width="9.140625" style="8"/>
    <col min="14086" max="14086" width="15.140625" style="8" bestFit="1" customWidth="1"/>
    <col min="14087" max="14087" width="10.5703125" style="8" bestFit="1" customWidth="1"/>
    <col min="14088" max="14339" width="9.140625" style="8"/>
    <col min="14340" max="14340" width="19.140625" style="8" customWidth="1"/>
    <col min="14341" max="14341" width="9.140625" style="8"/>
    <col min="14342" max="14342" width="15.140625" style="8" bestFit="1" customWidth="1"/>
    <col min="14343" max="14343" width="10.5703125" style="8" bestFit="1" customWidth="1"/>
    <col min="14344" max="14595" width="9.140625" style="8"/>
    <col min="14596" max="14596" width="19.140625" style="8" customWidth="1"/>
    <col min="14597" max="14597" width="9.140625" style="8"/>
    <col min="14598" max="14598" width="15.140625" style="8" bestFit="1" customWidth="1"/>
    <col min="14599" max="14599" width="10.5703125" style="8" bestFit="1" customWidth="1"/>
    <col min="14600" max="14851" width="9.140625" style="8"/>
    <col min="14852" max="14852" width="19.140625" style="8" customWidth="1"/>
    <col min="14853" max="14853" width="9.140625" style="8"/>
    <col min="14854" max="14854" width="15.140625" style="8" bestFit="1" customWidth="1"/>
    <col min="14855" max="14855" width="10.5703125" style="8" bestFit="1" customWidth="1"/>
    <col min="14856" max="15107" width="9.140625" style="8"/>
    <col min="15108" max="15108" width="19.140625" style="8" customWidth="1"/>
    <col min="15109" max="15109" width="9.140625" style="8"/>
    <col min="15110" max="15110" width="15.140625" style="8" bestFit="1" customWidth="1"/>
    <col min="15111" max="15111" width="10.5703125" style="8" bestFit="1" customWidth="1"/>
    <col min="15112" max="15363" width="9.140625" style="8"/>
    <col min="15364" max="15364" width="19.140625" style="8" customWidth="1"/>
    <col min="15365" max="15365" width="9.140625" style="8"/>
    <col min="15366" max="15366" width="15.140625" style="8" bestFit="1" customWidth="1"/>
    <col min="15367" max="15367" width="10.5703125" style="8" bestFit="1" customWidth="1"/>
    <col min="15368" max="15619" width="9.140625" style="8"/>
    <col min="15620" max="15620" width="19.140625" style="8" customWidth="1"/>
    <col min="15621" max="15621" width="9.140625" style="8"/>
    <col min="15622" max="15622" width="15.140625" style="8" bestFit="1" customWidth="1"/>
    <col min="15623" max="15623" width="10.5703125" style="8" bestFit="1" customWidth="1"/>
    <col min="15624" max="15875" width="9.140625" style="8"/>
    <col min="15876" max="15876" width="19.140625" style="8" customWidth="1"/>
    <col min="15877" max="15877" width="9.140625" style="8"/>
    <col min="15878" max="15878" width="15.140625" style="8" bestFit="1" customWidth="1"/>
    <col min="15879" max="15879" width="10.5703125" style="8" bestFit="1" customWidth="1"/>
    <col min="15880" max="16131" width="9.140625" style="8"/>
    <col min="16132" max="16132" width="19.140625" style="8" customWidth="1"/>
    <col min="16133" max="16133" width="9.140625" style="8"/>
    <col min="16134" max="16134" width="15.140625" style="8" bestFit="1" customWidth="1"/>
    <col min="16135" max="16135" width="10.5703125" style="8" bestFit="1" customWidth="1"/>
    <col min="16136" max="16384" width="9.140625" style="8"/>
  </cols>
  <sheetData>
    <row r="1" spans="1:8" ht="26.25" customHeight="1">
      <c r="A1" s="33" t="s">
        <v>137</v>
      </c>
      <c r="B1" s="33" t="s">
        <v>138</v>
      </c>
      <c r="C1" s="33" t="s">
        <v>139</v>
      </c>
      <c r="D1" s="33" t="s">
        <v>141</v>
      </c>
      <c r="E1" s="33" t="s">
        <v>153</v>
      </c>
      <c r="F1" s="34" t="s">
        <v>142</v>
      </c>
      <c r="G1" s="34" t="s">
        <v>143</v>
      </c>
      <c r="H1" s="33" t="s">
        <v>144</v>
      </c>
    </row>
    <row r="2" spans="1:8" s="82" customFormat="1" ht="23.25" customHeight="1">
      <c r="A2" s="212">
        <v>2568</v>
      </c>
      <c r="B2" s="28">
        <v>2</v>
      </c>
      <c r="C2" s="28">
        <v>1</v>
      </c>
      <c r="D2" s="213" t="s">
        <v>82</v>
      </c>
      <c r="E2" s="214">
        <v>1</v>
      </c>
      <c r="F2" s="215">
        <v>263000</v>
      </c>
      <c r="G2" s="41">
        <v>263000</v>
      </c>
      <c r="H2" s="42">
        <v>100</v>
      </c>
    </row>
    <row r="3" spans="1:8" s="82" customFormat="1" ht="23.25" customHeight="1">
      <c r="A3" s="212">
        <v>2568</v>
      </c>
      <c r="B3" s="28">
        <v>2</v>
      </c>
      <c r="C3" s="28">
        <v>1</v>
      </c>
      <c r="D3" s="213" t="s">
        <v>84</v>
      </c>
      <c r="E3" s="214">
        <v>1</v>
      </c>
      <c r="F3" s="215">
        <v>10800</v>
      </c>
      <c r="G3" s="41">
        <v>10800</v>
      </c>
      <c r="H3" s="42">
        <v>100</v>
      </c>
    </row>
    <row r="4" spans="1:8" ht="23.25" customHeight="1">
      <c r="A4" s="212">
        <v>2568</v>
      </c>
      <c r="B4" s="28">
        <v>2</v>
      </c>
      <c r="C4" s="28">
        <v>1</v>
      </c>
      <c r="D4" s="802" t="s">
        <v>79</v>
      </c>
      <c r="E4" s="804">
        <v>1</v>
      </c>
      <c r="F4" s="803">
        <v>397125</v>
      </c>
      <c r="G4" s="803">
        <v>0</v>
      </c>
      <c r="H4" s="803">
        <v>0</v>
      </c>
    </row>
    <row r="5" spans="1:8">
      <c r="A5" s="209"/>
      <c r="B5" s="210"/>
      <c r="C5" s="210"/>
      <c r="D5" s="209"/>
      <c r="E5" s="209"/>
      <c r="F5" s="211"/>
      <c r="G5" s="211"/>
      <c r="H5" s="209"/>
    </row>
    <row r="6" spans="1:8">
      <c r="A6" s="209"/>
      <c r="B6" s="210"/>
      <c r="C6" s="210"/>
      <c r="D6" s="209"/>
      <c r="E6" s="209"/>
      <c r="F6" s="211"/>
      <c r="G6" s="211"/>
      <c r="H6" s="209"/>
    </row>
    <row r="7" spans="1:8">
      <c r="A7" s="209"/>
      <c r="B7" s="210"/>
      <c r="C7" s="210"/>
      <c r="D7" s="209"/>
      <c r="E7" s="209"/>
      <c r="F7" s="211"/>
      <c r="G7" s="211"/>
      <c r="H7" s="209"/>
    </row>
    <row r="8" spans="1:8">
      <c r="A8" s="209"/>
      <c r="B8" s="210"/>
      <c r="C8" s="210"/>
      <c r="D8" s="209"/>
      <c r="E8" s="209"/>
      <c r="F8" s="211"/>
      <c r="G8" s="211"/>
      <c r="H8" s="209"/>
    </row>
  </sheetData>
  <sortState xmlns:xlrd2="http://schemas.microsoft.com/office/spreadsheetml/2017/richdata2" ref="D2:H3">
    <sortCondition descending="1" ref="H2:H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V81"/>
  <sheetViews>
    <sheetView zoomScale="70" zoomScaleNormal="7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E28" sqref="E28"/>
    </sheetView>
  </sheetViews>
  <sheetFormatPr defaultColWidth="9.140625" defaultRowHeight="22.5"/>
  <cols>
    <col min="1" max="1" width="6.42578125" style="237" customWidth="1"/>
    <col min="2" max="2" width="17.7109375" style="237" customWidth="1"/>
    <col min="3" max="3" width="40.5703125" style="237" customWidth="1"/>
    <col min="4" max="4" width="20.7109375" style="89" customWidth="1"/>
    <col min="5" max="5" width="20.7109375" style="90" customWidth="1"/>
    <col min="6" max="6" width="12.7109375" style="91" customWidth="1"/>
    <col min="7" max="7" width="20.7109375" style="90" customWidth="1"/>
    <col min="8" max="8" width="12.7109375" style="90" customWidth="1"/>
    <col min="9" max="9" width="20.7109375" style="92" customWidth="1"/>
    <col min="10" max="10" width="12.7109375" style="91" customWidth="1"/>
    <col min="11" max="11" width="20.7109375" style="238" customWidth="1"/>
    <col min="12" max="16384" width="9.140625" style="239"/>
  </cols>
  <sheetData>
    <row r="1" spans="1:11" s="538" customFormat="1" ht="30" customHeight="1">
      <c r="A1" s="848" t="s">
        <v>209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</row>
    <row r="2" spans="1:11" s="538" customFormat="1" ht="30" customHeight="1">
      <c r="A2" s="848" t="s">
        <v>134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</row>
    <row r="3" spans="1:11" s="538" customFormat="1" ht="30" customHeight="1">
      <c r="A3" s="849" t="s">
        <v>563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</row>
    <row r="4" spans="1:11" s="538" customFormat="1" ht="30" customHeight="1">
      <c r="A4" s="850" t="s">
        <v>113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</row>
    <row r="5" spans="1:11" s="539" customFormat="1" ht="27.95" customHeight="1">
      <c r="A5" s="836" t="s">
        <v>114</v>
      </c>
      <c r="B5" s="838" t="s">
        <v>76</v>
      </c>
      <c r="C5" s="839" t="s">
        <v>77</v>
      </c>
      <c r="D5" s="841" t="s">
        <v>178</v>
      </c>
      <c r="E5" s="843" t="s">
        <v>168</v>
      </c>
      <c r="F5" s="843"/>
      <c r="G5" s="843"/>
      <c r="H5" s="843"/>
      <c r="I5" s="843"/>
      <c r="J5" s="844"/>
      <c r="K5" s="851" t="s">
        <v>4</v>
      </c>
    </row>
    <row r="6" spans="1:11" s="539" customFormat="1" ht="27.95" customHeight="1">
      <c r="A6" s="837"/>
      <c r="B6" s="817"/>
      <c r="C6" s="840"/>
      <c r="D6" s="842"/>
      <c r="E6" s="845" t="s">
        <v>115</v>
      </c>
      <c r="F6" s="845"/>
      <c r="G6" s="846" t="s">
        <v>89</v>
      </c>
      <c r="H6" s="847"/>
      <c r="I6" s="845" t="s">
        <v>407</v>
      </c>
      <c r="J6" s="845"/>
      <c r="K6" s="852"/>
    </row>
    <row r="7" spans="1:11" s="539" customFormat="1" ht="27.95" customHeight="1">
      <c r="A7" s="837"/>
      <c r="B7" s="817"/>
      <c r="C7" s="840"/>
      <c r="D7" s="842"/>
      <c r="E7" s="93" t="s">
        <v>112</v>
      </c>
      <c r="F7" s="94" t="s">
        <v>7</v>
      </c>
      <c r="G7" s="93" t="s">
        <v>112</v>
      </c>
      <c r="H7" s="240" t="s">
        <v>7</v>
      </c>
      <c r="I7" s="93" t="s">
        <v>112</v>
      </c>
      <c r="J7" s="240" t="s">
        <v>7</v>
      </c>
      <c r="K7" s="853"/>
    </row>
    <row r="8" spans="1:11" s="541" customFormat="1" ht="27.95" customHeight="1" thickBot="1">
      <c r="A8" s="833" t="s">
        <v>12</v>
      </c>
      <c r="B8" s="834"/>
      <c r="C8" s="835"/>
      <c r="D8" s="170">
        <v>548654734.11999989</v>
      </c>
      <c r="E8" s="170">
        <v>250823556.63999999</v>
      </c>
      <c r="F8" s="171">
        <v>45.716101774333865</v>
      </c>
      <c r="G8" s="170">
        <v>174346460</v>
      </c>
      <c r="H8" s="540">
        <v>31.777081132752521</v>
      </c>
      <c r="I8" s="170">
        <v>425170016.63999999</v>
      </c>
      <c r="J8" s="171">
        <v>77.493182907086378</v>
      </c>
      <c r="K8" s="170">
        <v>123484717.47999999</v>
      </c>
    </row>
    <row r="9" spans="1:11" s="539" customFormat="1" ht="27.95" customHeight="1" thickTop="1">
      <c r="A9" s="542">
        <v>1</v>
      </c>
      <c r="B9" s="542">
        <v>1500400001</v>
      </c>
      <c r="C9" s="543" t="s">
        <v>120</v>
      </c>
      <c r="D9" s="544">
        <v>287375</v>
      </c>
      <c r="E9" s="982">
        <v>287375</v>
      </c>
      <c r="F9" s="545">
        <v>100</v>
      </c>
      <c r="G9" s="546">
        <v>0</v>
      </c>
      <c r="H9" s="546">
        <v>0</v>
      </c>
      <c r="I9" s="547">
        <v>287375</v>
      </c>
      <c r="J9" s="545">
        <v>100</v>
      </c>
      <c r="K9" s="548">
        <v>0</v>
      </c>
    </row>
    <row r="10" spans="1:11" s="539" customFormat="1" ht="27.95" customHeight="1">
      <c r="A10" s="549">
        <v>2</v>
      </c>
      <c r="B10" s="549">
        <v>1500400002</v>
      </c>
      <c r="C10" s="560" t="s">
        <v>116</v>
      </c>
      <c r="D10" s="551">
        <v>1168991.6000000001</v>
      </c>
      <c r="E10" s="552">
        <v>1166125.6200000001</v>
      </c>
      <c r="F10" s="553">
        <v>99.754833139947294</v>
      </c>
      <c r="G10" s="554">
        <v>0</v>
      </c>
      <c r="H10" s="554">
        <v>0</v>
      </c>
      <c r="I10" s="555">
        <v>1166125.6200000001</v>
      </c>
      <c r="J10" s="556">
        <v>99.754833139947294</v>
      </c>
      <c r="K10" s="557">
        <v>2865.9799999999814</v>
      </c>
    </row>
    <row r="11" spans="1:11" s="539" customFormat="1" ht="27.95" customHeight="1">
      <c r="A11" s="549">
        <v>3</v>
      </c>
      <c r="B11" s="549">
        <v>1500400111</v>
      </c>
      <c r="C11" s="560" t="s">
        <v>121</v>
      </c>
      <c r="D11" s="551">
        <v>3751212.39</v>
      </c>
      <c r="E11" s="552">
        <v>3702404.87</v>
      </c>
      <c r="F11" s="553">
        <v>98.698886788439083</v>
      </c>
      <c r="G11" s="554">
        <v>38600</v>
      </c>
      <c r="H11" s="553">
        <v>1.0290006533061169</v>
      </c>
      <c r="I11" s="555">
        <v>3741004.87</v>
      </c>
      <c r="J11" s="556">
        <v>99.727887441745196</v>
      </c>
      <c r="K11" s="557">
        <v>10207.520000000019</v>
      </c>
    </row>
    <row r="12" spans="1:11" s="539" customFormat="1" ht="27.95" customHeight="1">
      <c r="A12" s="558">
        <v>4</v>
      </c>
      <c r="B12" s="558">
        <v>1500400004</v>
      </c>
      <c r="C12" s="559" t="s">
        <v>117</v>
      </c>
      <c r="D12" s="551">
        <v>3339545</v>
      </c>
      <c r="E12" s="552">
        <v>3327085.03</v>
      </c>
      <c r="F12" s="556">
        <v>99.626896178970483</v>
      </c>
      <c r="G12" s="554">
        <v>0</v>
      </c>
      <c r="H12" s="554">
        <v>0</v>
      </c>
      <c r="I12" s="555">
        <v>3327085.03</v>
      </c>
      <c r="J12" s="556">
        <v>99.626896178970483</v>
      </c>
      <c r="K12" s="557">
        <v>12459.970000000205</v>
      </c>
    </row>
    <row r="13" spans="1:11" s="539" customFormat="1" ht="27.95" customHeight="1">
      <c r="A13" s="558">
        <v>5</v>
      </c>
      <c r="B13" s="549">
        <v>1500400006</v>
      </c>
      <c r="C13" s="550" t="s">
        <v>119</v>
      </c>
      <c r="D13" s="551">
        <v>17033590</v>
      </c>
      <c r="E13" s="552">
        <v>907836.35</v>
      </c>
      <c r="F13" s="553">
        <v>5.3296829969489696</v>
      </c>
      <c r="G13" s="554">
        <v>15883600</v>
      </c>
      <c r="H13" s="553">
        <v>93.248692730070402</v>
      </c>
      <c r="I13" s="555">
        <v>16791436.350000001</v>
      </c>
      <c r="J13" s="556">
        <v>98.578375727019392</v>
      </c>
      <c r="K13" s="557">
        <v>242153.64999999851</v>
      </c>
    </row>
    <row r="14" spans="1:11" s="539" customFormat="1" ht="27.95" customHeight="1">
      <c r="A14" s="549">
        <v>6</v>
      </c>
      <c r="B14" s="549">
        <v>1500400003</v>
      </c>
      <c r="C14" s="560" t="s">
        <v>118</v>
      </c>
      <c r="D14" s="551">
        <v>1796237</v>
      </c>
      <c r="E14" s="552">
        <v>1603969</v>
      </c>
      <c r="F14" s="553">
        <v>89.296067278427074</v>
      </c>
      <c r="G14" s="554">
        <v>144000</v>
      </c>
      <c r="H14" s="553">
        <v>8.0167594810707055</v>
      </c>
      <c r="I14" s="555">
        <v>1747969</v>
      </c>
      <c r="J14" s="556">
        <v>97.312826759497767</v>
      </c>
      <c r="K14" s="557">
        <v>48268</v>
      </c>
    </row>
    <row r="15" spans="1:11" s="539" customFormat="1" ht="27.95" customHeight="1">
      <c r="A15" s="558">
        <v>7</v>
      </c>
      <c r="B15" s="549">
        <v>1500400125</v>
      </c>
      <c r="C15" s="550" t="s">
        <v>147</v>
      </c>
      <c r="D15" s="551">
        <v>2174829.04</v>
      </c>
      <c r="E15" s="552">
        <v>2094495.14</v>
      </c>
      <c r="F15" s="553">
        <v>96.30619701491571</v>
      </c>
      <c r="G15" s="554">
        <v>0</v>
      </c>
      <c r="H15" s="554">
        <v>0</v>
      </c>
      <c r="I15" s="555">
        <v>2094495.14</v>
      </c>
      <c r="J15" s="556">
        <v>96.30619701491571</v>
      </c>
      <c r="K15" s="557">
        <v>80333.90000000014</v>
      </c>
    </row>
    <row r="16" spans="1:11" s="539" customFormat="1" ht="27.95" customHeight="1">
      <c r="A16" s="549">
        <v>8</v>
      </c>
      <c r="B16" s="549">
        <v>1500400010</v>
      </c>
      <c r="C16" s="550" t="s">
        <v>122</v>
      </c>
      <c r="D16" s="551">
        <v>403248320</v>
      </c>
      <c r="E16" s="552">
        <v>221826070.49000001</v>
      </c>
      <c r="F16" s="553">
        <v>55.009794086680884</v>
      </c>
      <c r="G16" s="554">
        <v>157867000</v>
      </c>
      <c r="H16" s="553">
        <v>39.148830179875269</v>
      </c>
      <c r="I16" s="555">
        <v>379693070.49000001</v>
      </c>
      <c r="J16" s="556">
        <v>94.158624266556146</v>
      </c>
      <c r="K16" s="557">
        <v>23555249.50999999</v>
      </c>
    </row>
    <row r="17" spans="1:11" s="539" customFormat="1" ht="27.95" customHeight="1">
      <c r="A17" s="558">
        <v>9</v>
      </c>
      <c r="B17" s="561">
        <v>1500400008</v>
      </c>
      <c r="C17" s="562" t="s">
        <v>125</v>
      </c>
      <c r="D17" s="551">
        <v>2944389</v>
      </c>
      <c r="E17" s="552">
        <v>2616575</v>
      </c>
      <c r="F17" s="563">
        <v>88.86648469342876</v>
      </c>
      <c r="G17" s="554">
        <v>75000</v>
      </c>
      <c r="H17" s="563">
        <v>2.5472177759120824</v>
      </c>
      <c r="I17" s="555">
        <v>2691575</v>
      </c>
      <c r="J17" s="556">
        <v>91.413702469340834</v>
      </c>
      <c r="K17" s="557">
        <v>252814</v>
      </c>
    </row>
    <row r="18" spans="1:11" s="539" customFormat="1" ht="27.95" customHeight="1">
      <c r="A18" s="549">
        <v>10</v>
      </c>
      <c r="B18" s="561">
        <v>1500400004</v>
      </c>
      <c r="C18" s="562" t="s">
        <v>187</v>
      </c>
      <c r="D18" s="551">
        <v>455879</v>
      </c>
      <c r="E18" s="552">
        <v>409605</v>
      </c>
      <c r="F18" s="563">
        <v>89.849499538254662</v>
      </c>
      <c r="G18" s="554">
        <v>0</v>
      </c>
      <c r="H18" s="564">
        <v>0</v>
      </c>
      <c r="I18" s="555">
        <v>409605</v>
      </c>
      <c r="J18" s="556">
        <v>89.849499538254662</v>
      </c>
      <c r="K18" s="557">
        <v>46274</v>
      </c>
    </row>
    <row r="19" spans="1:11" s="539" customFormat="1" ht="27.95" customHeight="1">
      <c r="A19" s="558">
        <v>11</v>
      </c>
      <c r="B19" s="549">
        <v>1500400009</v>
      </c>
      <c r="C19" s="550" t="s">
        <v>210</v>
      </c>
      <c r="D19" s="551">
        <v>11378377.439999999</v>
      </c>
      <c r="E19" s="552">
        <v>9499323.6400000006</v>
      </c>
      <c r="F19" s="553">
        <v>83.485749089371041</v>
      </c>
      <c r="G19" s="554">
        <v>200000</v>
      </c>
      <c r="H19" s="553">
        <v>1.75771985992407</v>
      </c>
      <c r="I19" s="555">
        <v>9699323.6400000006</v>
      </c>
      <c r="J19" s="556">
        <v>85.243468949295121</v>
      </c>
      <c r="K19" s="557">
        <v>1679053.7999999989</v>
      </c>
    </row>
    <row r="20" spans="1:11" s="539" customFormat="1" ht="27.95" customHeight="1">
      <c r="A20" s="549">
        <v>12</v>
      </c>
      <c r="B20" s="549">
        <v>1500400007</v>
      </c>
      <c r="C20" s="560" t="s">
        <v>123</v>
      </c>
      <c r="D20" s="551">
        <v>2867576.65</v>
      </c>
      <c r="E20" s="552">
        <v>2294321.33</v>
      </c>
      <c r="F20" s="553">
        <v>80.009067238010886</v>
      </c>
      <c r="G20" s="554">
        <v>138260</v>
      </c>
      <c r="H20" s="553">
        <v>4.8214927402202141</v>
      </c>
      <c r="I20" s="555">
        <v>2432581.33</v>
      </c>
      <c r="J20" s="556">
        <v>84.830559978231094</v>
      </c>
      <c r="K20" s="557">
        <v>434995.31999999983</v>
      </c>
    </row>
    <row r="21" spans="1:11" s="539" customFormat="1" ht="27.95" customHeight="1">
      <c r="A21" s="558">
        <v>13</v>
      </c>
      <c r="B21" s="561">
        <v>1500400112</v>
      </c>
      <c r="C21" s="562" t="s">
        <v>88</v>
      </c>
      <c r="D21" s="551">
        <v>823600</v>
      </c>
      <c r="E21" s="552">
        <v>386000</v>
      </c>
      <c r="F21" s="563">
        <v>46.867411364740164</v>
      </c>
      <c r="G21" s="554">
        <v>0</v>
      </c>
      <c r="H21" s="564">
        <v>0</v>
      </c>
      <c r="I21" s="555">
        <v>386000</v>
      </c>
      <c r="J21" s="556">
        <v>46.867411364740164</v>
      </c>
      <c r="K21" s="557">
        <v>437600</v>
      </c>
    </row>
    <row r="22" spans="1:11" s="539" customFormat="1" ht="27.95" customHeight="1">
      <c r="A22" s="549">
        <v>14</v>
      </c>
      <c r="B22" s="565">
        <v>1500400011</v>
      </c>
      <c r="C22" s="566" t="s">
        <v>124</v>
      </c>
      <c r="D22" s="551">
        <v>97384812</v>
      </c>
      <c r="E22" s="552">
        <v>702370.17</v>
      </c>
      <c r="F22" s="567">
        <v>0.72123173580701683</v>
      </c>
      <c r="G22" s="554">
        <v>0</v>
      </c>
      <c r="H22" s="554">
        <v>0</v>
      </c>
      <c r="I22" s="555">
        <v>702370.17</v>
      </c>
      <c r="J22" s="556">
        <v>0.72123173580701683</v>
      </c>
      <c r="K22" s="557">
        <v>96682441.829999998</v>
      </c>
    </row>
    <row r="23" spans="1:11" s="539" customFormat="1" ht="27.95" customHeight="1">
      <c r="A23" s="241"/>
      <c r="B23" s="241"/>
      <c r="C23" s="568"/>
      <c r="D23" s="95"/>
      <c r="E23" s="98"/>
      <c r="F23" s="97"/>
      <c r="G23" s="96"/>
      <c r="H23" s="99"/>
      <c r="I23" s="100"/>
      <c r="J23" s="97"/>
      <c r="K23" s="241"/>
    </row>
    <row r="24" spans="1:11" s="3" customFormat="1" ht="26.1" customHeight="1">
      <c r="A24" s="237"/>
      <c r="B24" s="237"/>
      <c r="C24" s="242"/>
      <c r="D24" s="101"/>
      <c r="E24" s="4"/>
      <c r="F24" s="103"/>
      <c r="G24" s="92"/>
      <c r="H24" s="92"/>
      <c r="I24" s="92"/>
      <c r="J24" s="243"/>
      <c r="K24" s="238"/>
    </row>
    <row r="25" spans="1:11" s="3" customFormat="1" ht="26.1" customHeight="1">
      <c r="A25" s="24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s="3" customFormat="1" ht="26.1" customHeight="1">
      <c r="A26" s="4"/>
      <c r="B26" s="4"/>
      <c r="C26" s="4"/>
      <c r="D26" s="4"/>
      <c r="E26" s="102"/>
      <c r="F26" s="4"/>
      <c r="G26" s="4"/>
      <c r="H26" s="4"/>
      <c r="I26" s="4"/>
      <c r="J26" s="4"/>
      <c r="K26" s="4"/>
    </row>
    <row r="27" spans="1:11" s="3" customFormat="1" ht="26.1" customHeight="1">
      <c r="A27" s="237"/>
      <c r="B27" s="237"/>
      <c r="C27" s="245"/>
      <c r="D27" s="101"/>
      <c r="E27" s="102"/>
      <c r="F27" s="91"/>
      <c r="G27" s="90"/>
      <c r="H27" s="90"/>
      <c r="I27" s="92"/>
      <c r="J27" s="91"/>
      <c r="K27" s="238"/>
    </row>
    <row r="28" spans="1:11" s="3" customFormat="1" ht="26.1" customHeight="1">
      <c r="A28" s="237"/>
      <c r="B28" s="237"/>
      <c r="C28" s="242"/>
      <c r="D28" s="101"/>
      <c r="E28" s="90"/>
      <c r="F28" s="91"/>
      <c r="G28" s="90"/>
      <c r="H28" s="90"/>
      <c r="I28" s="92"/>
      <c r="J28" s="91"/>
      <c r="K28" s="238"/>
    </row>
    <row r="29" spans="1:11" s="3" customFormat="1" ht="26.1" customHeight="1">
      <c r="A29" s="237"/>
      <c r="B29" s="237"/>
      <c r="C29" s="237"/>
      <c r="D29" s="89"/>
      <c r="E29" s="90"/>
      <c r="F29" s="91"/>
      <c r="G29" s="90"/>
      <c r="H29" s="90"/>
      <c r="I29" s="92"/>
      <c r="J29" s="91"/>
      <c r="K29" s="238"/>
    </row>
    <row r="30" spans="1:11" s="3" customFormat="1" ht="26.1" customHeight="1">
      <c r="A30" s="237"/>
      <c r="B30" s="237"/>
      <c r="C30" s="237"/>
      <c r="D30" s="89"/>
      <c r="E30" s="90"/>
      <c r="F30" s="91"/>
      <c r="G30" s="90"/>
      <c r="H30" s="90"/>
      <c r="I30" s="92"/>
      <c r="J30" s="91"/>
      <c r="K30" s="238"/>
    </row>
    <row r="31" spans="1:11" s="3" customFormat="1" ht="26.1" customHeight="1">
      <c r="A31" s="237"/>
      <c r="B31" s="237"/>
      <c r="C31" s="237"/>
      <c r="D31" s="89"/>
      <c r="E31" s="90"/>
      <c r="F31" s="91"/>
      <c r="G31" s="90"/>
      <c r="H31" s="90"/>
      <c r="I31" s="92"/>
      <c r="J31" s="91"/>
      <c r="K31" s="238"/>
    </row>
    <row r="32" spans="1:11" s="3" customFormat="1" ht="26.1" customHeight="1">
      <c r="A32" s="237"/>
      <c r="B32" s="237"/>
      <c r="C32" s="237"/>
      <c r="D32" s="89"/>
      <c r="E32" s="90"/>
      <c r="F32" s="91"/>
      <c r="G32" s="90"/>
      <c r="H32" s="90"/>
      <c r="I32" s="92"/>
      <c r="J32" s="91"/>
      <c r="K32" s="238"/>
    </row>
    <row r="33" spans="1:11" s="3" customFormat="1" ht="26.1" customHeight="1">
      <c r="A33" s="237"/>
      <c r="B33" s="237"/>
      <c r="C33" s="237"/>
      <c r="D33" s="89"/>
      <c r="E33" s="90"/>
      <c r="F33" s="91"/>
      <c r="G33" s="90"/>
      <c r="H33" s="90"/>
      <c r="I33" s="92"/>
      <c r="J33" s="91"/>
      <c r="K33" s="238"/>
    </row>
    <row r="34" spans="1:11" s="3" customFormat="1" ht="26.1" customHeight="1">
      <c r="A34" s="237"/>
      <c r="B34" s="237"/>
      <c r="C34" s="237"/>
      <c r="D34" s="89"/>
      <c r="E34" s="90"/>
      <c r="F34" s="91"/>
      <c r="G34" s="90"/>
      <c r="H34" s="90"/>
      <c r="I34" s="92"/>
      <c r="J34" s="91"/>
      <c r="K34" s="238"/>
    </row>
    <row r="35" spans="1:11" s="3" customFormat="1" ht="26.1" customHeight="1">
      <c r="A35" s="237"/>
      <c r="B35" s="237"/>
      <c r="C35" s="237"/>
      <c r="D35" s="89"/>
      <c r="E35" s="90"/>
      <c r="F35" s="91"/>
      <c r="G35" s="90"/>
      <c r="H35" s="90"/>
      <c r="I35" s="92"/>
      <c r="J35" s="91"/>
      <c r="K35" s="238"/>
    </row>
    <row r="36" spans="1:11" s="3" customFormat="1" ht="26.1" customHeight="1">
      <c r="A36" s="237"/>
      <c r="B36" s="237"/>
      <c r="C36" s="237"/>
      <c r="D36" s="89"/>
      <c r="E36" s="90"/>
      <c r="F36" s="91"/>
      <c r="G36" s="90"/>
      <c r="H36" s="90"/>
      <c r="I36" s="92"/>
      <c r="J36" s="91"/>
      <c r="K36" s="238"/>
    </row>
    <row r="37" spans="1:11" s="3" customFormat="1" ht="26.1" customHeight="1">
      <c r="A37" s="237"/>
      <c r="B37" s="237"/>
      <c r="C37" s="237"/>
      <c r="D37" s="89"/>
      <c r="E37" s="90"/>
      <c r="F37" s="91"/>
      <c r="G37" s="90"/>
      <c r="H37" s="90"/>
      <c r="I37" s="92"/>
      <c r="J37" s="91"/>
      <c r="K37" s="238"/>
    </row>
    <row r="38" spans="1:11" s="3" customFormat="1" ht="26.1" customHeight="1">
      <c r="A38" s="237"/>
      <c r="B38" s="237"/>
      <c r="C38" s="237"/>
      <c r="D38" s="89"/>
      <c r="E38" s="90"/>
      <c r="F38" s="91"/>
      <c r="G38" s="90"/>
      <c r="H38" s="90"/>
      <c r="I38" s="92"/>
      <c r="J38" s="91"/>
      <c r="K38" s="238"/>
    </row>
    <row r="39" spans="1:11" s="3" customFormat="1" ht="26.1" customHeight="1">
      <c r="A39" s="237"/>
      <c r="B39" s="237"/>
      <c r="C39" s="237"/>
      <c r="D39" s="89"/>
      <c r="E39" s="90"/>
      <c r="F39" s="91"/>
      <c r="G39" s="90"/>
      <c r="H39" s="90"/>
      <c r="I39" s="92"/>
      <c r="J39" s="91"/>
      <c r="K39" s="238"/>
    </row>
    <row r="40" spans="1:11" s="3" customFormat="1" ht="26.1" customHeight="1">
      <c r="A40" s="237"/>
      <c r="B40" s="237"/>
      <c r="C40" s="237"/>
      <c r="D40" s="89"/>
      <c r="E40" s="90"/>
      <c r="F40" s="91"/>
      <c r="G40" s="90"/>
      <c r="H40" s="90"/>
      <c r="I40" s="92"/>
      <c r="J40" s="91"/>
      <c r="K40" s="238"/>
    </row>
    <row r="41" spans="1:11" s="3" customFormat="1" ht="26.1" customHeight="1">
      <c r="A41" s="237"/>
      <c r="B41" s="237"/>
      <c r="C41" s="237"/>
      <c r="D41" s="89"/>
      <c r="E41" s="90"/>
      <c r="F41" s="91"/>
      <c r="G41" s="90"/>
      <c r="H41" s="90"/>
      <c r="I41" s="92"/>
      <c r="J41" s="91"/>
      <c r="K41" s="238"/>
    </row>
    <row r="42" spans="1:11" s="3" customFormat="1" ht="26.1" customHeight="1">
      <c r="A42" s="237"/>
      <c r="B42" s="237"/>
      <c r="C42" s="237"/>
      <c r="D42" s="89"/>
      <c r="E42" s="90"/>
      <c r="F42" s="91"/>
      <c r="G42" s="90"/>
      <c r="H42" s="90"/>
      <c r="I42" s="92"/>
      <c r="J42" s="91"/>
      <c r="K42" s="238"/>
    </row>
    <row r="43" spans="1:11" s="3" customFormat="1" ht="26.1" customHeight="1">
      <c r="A43" s="237"/>
      <c r="B43" s="237"/>
      <c r="C43" s="237"/>
      <c r="D43" s="89"/>
      <c r="E43" s="90"/>
      <c r="F43" s="91"/>
      <c r="G43" s="90"/>
      <c r="H43" s="90"/>
      <c r="I43" s="92"/>
      <c r="J43" s="91"/>
      <c r="K43" s="238"/>
    </row>
    <row r="44" spans="1:11" s="3" customFormat="1" ht="26.1" customHeight="1">
      <c r="A44" s="237"/>
      <c r="B44" s="237"/>
      <c r="C44" s="237"/>
      <c r="D44" s="89"/>
      <c r="E44" s="90"/>
      <c r="F44" s="91"/>
      <c r="G44" s="90"/>
      <c r="H44" s="90"/>
      <c r="I44" s="92"/>
      <c r="J44" s="91"/>
      <c r="K44" s="238"/>
    </row>
    <row r="45" spans="1:11" s="3" customFormat="1" ht="26.1" customHeight="1">
      <c r="A45" s="237"/>
      <c r="B45" s="237"/>
      <c r="C45" s="237"/>
      <c r="D45" s="89"/>
      <c r="E45" s="90"/>
      <c r="F45" s="91"/>
      <c r="G45" s="90"/>
      <c r="H45" s="90"/>
      <c r="I45" s="92"/>
      <c r="J45" s="91"/>
      <c r="K45" s="238"/>
    </row>
    <row r="46" spans="1:11" s="3" customFormat="1" ht="26.1" customHeight="1">
      <c r="A46" s="237"/>
      <c r="B46" s="237"/>
      <c r="C46" s="237"/>
      <c r="D46" s="89"/>
      <c r="E46" s="90"/>
      <c r="F46" s="91"/>
      <c r="G46" s="90"/>
      <c r="H46" s="90"/>
      <c r="I46" s="92"/>
      <c r="J46" s="91"/>
      <c r="K46" s="238"/>
    </row>
    <row r="47" spans="1:11" s="3" customFormat="1" ht="26.1" customHeight="1">
      <c r="A47" s="237"/>
      <c r="B47" s="237"/>
      <c r="C47" s="237"/>
      <c r="D47" s="89"/>
      <c r="E47" s="90"/>
      <c r="F47" s="91"/>
      <c r="G47" s="90"/>
      <c r="H47" s="90"/>
      <c r="I47" s="92"/>
      <c r="J47" s="91"/>
      <c r="K47" s="238"/>
    </row>
    <row r="48" spans="1:11" s="3" customFormat="1" ht="26.1" customHeight="1">
      <c r="A48" s="237"/>
      <c r="B48" s="237"/>
      <c r="C48" s="237"/>
      <c r="D48" s="89"/>
      <c r="E48" s="90"/>
      <c r="F48" s="91"/>
      <c r="G48" s="90"/>
      <c r="H48" s="90"/>
      <c r="I48" s="92"/>
      <c r="J48" s="91"/>
      <c r="K48" s="238"/>
    </row>
    <row r="49" spans="1:11" s="3" customFormat="1" ht="26.1" customHeight="1">
      <c r="A49" s="237"/>
      <c r="B49" s="237"/>
      <c r="C49" s="237"/>
      <c r="D49" s="89"/>
      <c r="E49" s="90"/>
      <c r="F49" s="91"/>
      <c r="G49" s="90"/>
      <c r="H49" s="90"/>
      <c r="I49" s="92"/>
      <c r="J49" s="91"/>
      <c r="K49" s="238"/>
    </row>
    <row r="50" spans="1:11" s="3" customFormat="1" ht="26.1" customHeight="1">
      <c r="A50" s="237"/>
      <c r="B50" s="237"/>
      <c r="C50" s="237"/>
      <c r="D50" s="89"/>
      <c r="E50" s="90"/>
      <c r="F50" s="91"/>
      <c r="G50" s="90"/>
      <c r="H50" s="90"/>
      <c r="I50" s="92"/>
      <c r="J50" s="91"/>
      <c r="K50" s="238"/>
    </row>
    <row r="51" spans="1:11" s="3" customFormat="1" ht="26.1" customHeight="1">
      <c r="A51" s="237"/>
      <c r="B51" s="237"/>
      <c r="C51" s="237"/>
      <c r="D51" s="89"/>
      <c r="E51" s="90"/>
      <c r="F51" s="91"/>
      <c r="G51" s="90"/>
      <c r="H51" s="90"/>
      <c r="I51" s="92"/>
      <c r="J51" s="91"/>
      <c r="K51" s="238"/>
    </row>
    <row r="52" spans="1:11" s="3" customFormat="1" ht="26.1" customHeight="1">
      <c r="A52" s="237"/>
      <c r="B52" s="237"/>
      <c r="C52" s="237"/>
      <c r="D52" s="89"/>
      <c r="E52" s="90"/>
      <c r="F52" s="91"/>
      <c r="G52" s="90"/>
      <c r="H52" s="90"/>
      <c r="I52" s="92"/>
      <c r="J52" s="91"/>
      <c r="K52" s="238"/>
    </row>
    <row r="53" spans="1:11" s="3" customFormat="1" ht="26.1" customHeight="1">
      <c r="A53" s="237"/>
      <c r="B53" s="237"/>
      <c r="C53" s="237"/>
      <c r="D53" s="89"/>
      <c r="E53" s="90"/>
      <c r="F53" s="91"/>
      <c r="G53" s="90"/>
      <c r="H53" s="90"/>
      <c r="I53" s="92"/>
      <c r="J53" s="91"/>
      <c r="K53" s="238"/>
    </row>
    <row r="54" spans="1:11" s="3" customFormat="1" ht="26.1" customHeight="1">
      <c r="A54" s="237"/>
      <c r="B54" s="237"/>
      <c r="C54" s="237"/>
      <c r="D54" s="89"/>
      <c r="E54" s="90"/>
      <c r="F54" s="91"/>
      <c r="G54" s="90"/>
      <c r="H54" s="90"/>
      <c r="I54" s="92"/>
      <c r="J54" s="91"/>
      <c r="K54" s="238"/>
    </row>
    <row r="55" spans="1:11" s="3" customFormat="1" ht="26.1" customHeight="1">
      <c r="A55" s="237"/>
      <c r="B55" s="237"/>
      <c r="C55" s="237"/>
      <c r="D55" s="89"/>
      <c r="E55" s="90"/>
      <c r="F55" s="91"/>
      <c r="G55" s="90"/>
      <c r="H55" s="90"/>
      <c r="I55" s="92"/>
      <c r="J55" s="91"/>
      <c r="K55" s="238"/>
    </row>
    <row r="56" spans="1:11" s="3" customFormat="1" ht="26.1" customHeight="1">
      <c r="A56" s="237"/>
      <c r="B56" s="237"/>
      <c r="C56" s="237"/>
      <c r="D56" s="89"/>
      <c r="E56" s="90"/>
      <c r="F56" s="91"/>
      <c r="G56" s="90"/>
      <c r="H56" s="90"/>
      <c r="I56" s="92"/>
      <c r="J56" s="91"/>
      <c r="K56" s="238"/>
    </row>
    <row r="57" spans="1:11" s="3" customFormat="1" ht="26.1" customHeight="1">
      <c r="A57" s="237"/>
      <c r="B57" s="237"/>
      <c r="C57" s="237"/>
      <c r="D57" s="89"/>
      <c r="E57" s="90"/>
      <c r="F57" s="91"/>
      <c r="G57" s="90"/>
      <c r="H57" s="90"/>
      <c r="I57" s="92"/>
      <c r="J57" s="91"/>
      <c r="K57" s="238"/>
    </row>
    <row r="58" spans="1:11" s="3" customFormat="1" ht="26.1" customHeight="1">
      <c r="A58" s="237"/>
      <c r="B58" s="237"/>
      <c r="C58" s="237"/>
      <c r="D58" s="89"/>
      <c r="E58" s="90"/>
      <c r="F58" s="91"/>
      <c r="G58" s="90"/>
      <c r="H58" s="90"/>
      <c r="I58" s="92"/>
      <c r="J58" s="91"/>
      <c r="K58" s="238"/>
    </row>
    <row r="59" spans="1:11" s="3" customFormat="1" ht="26.1" customHeight="1">
      <c r="A59" s="237"/>
      <c r="B59" s="237"/>
      <c r="C59" s="237"/>
      <c r="D59" s="89"/>
      <c r="E59" s="90"/>
      <c r="F59" s="91"/>
      <c r="G59" s="90"/>
      <c r="H59" s="90"/>
      <c r="I59" s="92"/>
      <c r="J59" s="91"/>
      <c r="K59" s="238"/>
    </row>
    <row r="60" spans="1:11" s="3" customFormat="1" ht="26.1" customHeight="1">
      <c r="A60" s="237"/>
      <c r="B60" s="237"/>
      <c r="C60" s="237"/>
      <c r="D60" s="89"/>
      <c r="E60" s="90"/>
      <c r="F60" s="91"/>
      <c r="G60" s="90"/>
      <c r="H60" s="90"/>
      <c r="I60" s="92"/>
      <c r="J60" s="91"/>
      <c r="K60" s="238"/>
    </row>
    <row r="61" spans="1:11" s="3" customFormat="1" ht="26.1" customHeight="1">
      <c r="A61" s="237"/>
      <c r="B61" s="237"/>
      <c r="C61" s="237"/>
      <c r="D61" s="89"/>
      <c r="E61" s="90"/>
      <c r="F61" s="91"/>
      <c r="G61" s="90"/>
      <c r="H61" s="90"/>
      <c r="I61" s="92"/>
      <c r="J61" s="91"/>
      <c r="K61" s="238"/>
    </row>
    <row r="62" spans="1:11" s="3" customFormat="1" ht="26.1" customHeight="1">
      <c r="A62" s="237"/>
      <c r="B62" s="237"/>
      <c r="C62" s="237"/>
      <c r="D62" s="89"/>
      <c r="E62" s="90"/>
      <c r="F62" s="91"/>
      <c r="G62" s="90"/>
      <c r="H62" s="90"/>
      <c r="I62" s="92"/>
      <c r="J62" s="91"/>
      <c r="K62" s="238"/>
    </row>
    <row r="63" spans="1:11" s="3" customFormat="1" ht="26.1" customHeight="1">
      <c r="A63" s="237"/>
      <c r="B63" s="237"/>
      <c r="C63" s="237"/>
      <c r="D63" s="89"/>
      <c r="E63" s="90"/>
      <c r="F63" s="91"/>
      <c r="G63" s="90"/>
      <c r="H63" s="90"/>
      <c r="I63" s="92"/>
      <c r="J63" s="91"/>
      <c r="K63" s="238"/>
    </row>
    <row r="64" spans="1:11" s="3" customFormat="1" ht="26.1" customHeight="1">
      <c r="A64" s="237"/>
      <c r="B64" s="237"/>
      <c r="C64" s="237"/>
      <c r="D64" s="89"/>
      <c r="E64" s="90"/>
      <c r="F64" s="91"/>
      <c r="G64" s="90"/>
      <c r="H64" s="90"/>
      <c r="I64" s="92"/>
      <c r="J64" s="91"/>
      <c r="K64" s="238"/>
    </row>
    <row r="65" spans="1:11" s="3" customFormat="1" ht="26.1" customHeight="1">
      <c r="A65" s="237"/>
      <c r="B65" s="237"/>
      <c r="C65" s="237"/>
      <c r="D65" s="89"/>
      <c r="E65" s="90"/>
      <c r="F65" s="91"/>
      <c r="G65" s="90"/>
      <c r="H65" s="90"/>
      <c r="I65" s="92"/>
      <c r="J65" s="91"/>
      <c r="K65" s="238"/>
    </row>
    <row r="66" spans="1:11" s="3" customFormat="1" ht="26.1" customHeight="1">
      <c r="A66" s="237"/>
      <c r="B66" s="237"/>
      <c r="C66" s="237"/>
      <c r="D66" s="89"/>
      <c r="E66" s="90"/>
      <c r="F66" s="91"/>
      <c r="G66" s="90"/>
      <c r="H66" s="90"/>
      <c r="I66" s="92"/>
      <c r="J66" s="91"/>
      <c r="K66" s="238"/>
    </row>
    <row r="67" spans="1:11" s="3" customFormat="1" ht="26.1" customHeight="1">
      <c r="A67" s="237"/>
      <c r="B67" s="237"/>
      <c r="C67" s="237"/>
      <c r="D67" s="89"/>
      <c r="E67" s="90"/>
      <c r="F67" s="91"/>
      <c r="G67" s="90"/>
      <c r="H67" s="90"/>
      <c r="I67" s="92"/>
      <c r="J67" s="91"/>
      <c r="K67" s="238"/>
    </row>
    <row r="68" spans="1:11" s="3" customFormat="1" ht="26.1" customHeight="1">
      <c r="A68" s="237"/>
      <c r="B68" s="237"/>
      <c r="C68" s="237"/>
      <c r="D68" s="89"/>
      <c r="E68" s="90"/>
      <c r="F68" s="91"/>
      <c r="G68" s="90"/>
      <c r="H68" s="90"/>
      <c r="I68" s="92"/>
      <c r="J68" s="91"/>
      <c r="K68" s="238"/>
    </row>
    <row r="69" spans="1:11" s="3" customFormat="1" ht="26.1" customHeight="1">
      <c r="A69" s="237"/>
      <c r="B69" s="237"/>
      <c r="C69" s="237"/>
      <c r="D69" s="89"/>
      <c r="E69" s="90"/>
      <c r="F69" s="91"/>
      <c r="G69" s="90"/>
      <c r="H69" s="90"/>
      <c r="I69" s="92"/>
      <c r="J69" s="91"/>
      <c r="K69" s="238"/>
    </row>
    <row r="70" spans="1:11" s="3" customFormat="1" ht="26.1" customHeight="1">
      <c r="A70" s="237"/>
      <c r="B70" s="237"/>
      <c r="C70" s="237"/>
      <c r="D70" s="89"/>
      <c r="E70" s="90"/>
      <c r="F70" s="91"/>
      <c r="G70" s="90"/>
      <c r="H70" s="90"/>
      <c r="I70" s="92"/>
      <c r="J70" s="91"/>
      <c r="K70" s="238"/>
    </row>
    <row r="71" spans="1:11" s="3" customFormat="1" ht="26.1" customHeight="1">
      <c r="A71" s="237"/>
      <c r="B71" s="237"/>
      <c r="C71" s="237"/>
      <c r="D71" s="89"/>
      <c r="E71" s="90"/>
      <c r="F71" s="91"/>
      <c r="G71" s="90"/>
      <c r="H71" s="90"/>
      <c r="I71" s="92"/>
      <c r="J71" s="91"/>
      <c r="K71" s="238"/>
    </row>
    <row r="72" spans="1:11" s="3" customFormat="1" ht="26.1" customHeight="1">
      <c r="A72" s="237"/>
      <c r="B72" s="237"/>
      <c r="C72" s="237"/>
      <c r="D72" s="89"/>
      <c r="E72" s="90"/>
      <c r="F72" s="91"/>
      <c r="G72" s="90"/>
      <c r="H72" s="90"/>
      <c r="I72" s="92"/>
      <c r="J72" s="91"/>
      <c r="K72" s="238"/>
    </row>
    <row r="73" spans="1:11" s="3" customFormat="1" ht="26.1" customHeight="1">
      <c r="A73" s="237"/>
      <c r="B73" s="237"/>
      <c r="C73" s="237"/>
      <c r="D73" s="89"/>
      <c r="E73" s="90"/>
      <c r="F73" s="91"/>
      <c r="G73" s="90"/>
      <c r="H73" s="90"/>
      <c r="I73" s="92"/>
      <c r="J73" s="91"/>
      <c r="K73" s="238"/>
    </row>
    <row r="74" spans="1:11" s="3" customFormat="1" ht="26.1" customHeight="1">
      <c r="A74" s="237"/>
      <c r="B74" s="237"/>
      <c r="C74" s="237"/>
      <c r="D74" s="89"/>
      <c r="E74" s="90"/>
      <c r="F74" s="91"/>
      <c r="G74" s="90"/>
      <c r="H74" s="90"/>
      <c r="I74" s="92"/>
      <c r="J74" s="91"/>
      <c r="K74" s="238"/>
    </row>
    <row r="75" spans="1:11" s="3" customFormat="1" ht="26.1" customHeight="1">
      <c r="A75" s="237"/>
      <c r="B75" s="237"/>
      <c r="C75" s="237"/>
      <c r="D75" s="89"/>
      <c r="E75" s="90"/>
      <c r="F75" s="91"/>
      <c r="G75" s="90"/>
      <c r="H75" s="90"/>
      <c r="I75" s="92"/>
      <c r="J75" s="91"/>
      <c r="K75" s="238"/>
    </row>
    <row r="76" spans="1:11" s="3" customFormat="1" ht="26.1" customHeight="1">
      <c r="A76" s="237"/>
      <c r="B76" s="237"/>
      <c r="C76" s="237"/>
      <c r="D76" s="89"/>
      <c r="E76" s="90"/>
      <c r="F76" s="91"/>
      <c r="G76" s="90"/>
      <c r="H76" s="90"/>
      <c r="I76" s="92"/>
      <c r="J76" s="91"/>
      <c r="K76" s="238"/>
    </row>
    <row r="77" spans="1:11" s="3" customFormat="1" ht="26.1" customHeight="1">
      <c r="A77" s="237"/>
      <c r="B77" s="237"/>
      <c r="C77" s="237"/>
      <c r="D77" s="89"/>
      <c r="E77" s="90"/>
      <c r="F77" s="91"/>
      <c r="G77" s="90"/>
      <c r="H77" s="90"/>
      <c r="I77" s="92"/>
      <c r="J77" s="91"/>
      <c r="K77" s="238"/>
    </row>
    <row r="78" spans="1:11" s="3" customFormat="1" ht="26.1" customHeight="1">
      <c r="A78" s="237"/>
      <c r="B78" s="237"/>
      <c r="C78" s="237"/>
      <c r="D78" s="89"/>
      <c r="E78" s="90"/>
      <c r="F78" s="91"/>
      <c r="G78" s="90"/>
      <c r="H78" s="90"/>
      <c r="I78" s="92"/>
      <c r="J78" s="91"/>
      <c r="K78" s="238"/>
    </row>
    <row r="79" spans="1:11" s="3" customFormat="1" ht="26.1" customHeight="1">
      <c r="A79" s="237"/>
      <c r="B79" s="237"/>
      <c r="C79" s="237"/>
      <c r="D79" s="89"/>
      <c r="E79" s="90"/>
      <c r="F79" s="91"/>
      <c r="G79" s="90"/>
      <c r="H79" s="90"/>
      <c r="I79" s="92"/>
      <c r="J79" s="91"/>
      <c r="K79" s="238"/>
    </row>
    <row r="80" spans="1:11" s="3" customFormat="1" ht="26.1" customHeight="1">
      <c r="A80" s="237"/>
      <c r="B80" s="237"/>
      <c r="C80" s="237"/>
      <c r="D80" s="89"/>
      <c r="E80" s="90"/>
      <c r="F80" s="91"/>
      <c r="G80" s="90"/>
      <c r="H80" s="90"/>
      <c r="I80" s="92"/>
      <c r="J80" s="91"/>
      <c r="K80" s="238"/>
    </row>
    <row r="81" spans="1:11" s="3" customFormat="1" ht="26.1" customHeight="1">
      <c r="A81" s="237"/>
      <c r="B81" s="237"/>
      <c r="C81" s="237"/>
      <c r="D81" s="89"/>
      <c r="E81" s="90"/>
      <c r="F81" s="91"/>
      <c r="G81" s="90"/>
      <c r="H81" s="90"/>
      <c r="I81" s="92"/>
      <c r="J81" s="91"/>
      <c r="K81" s="238"/>
    </row>
  </sheetData>
  <mergeCells count="14">
    <mergeCell ref="E5:J5"/>
    <mergeCell ref="E6:F6"/>
    <mergeCell ref="G6:H6"/>
    <mergeCell ref="I6:J6"/>
    <mergeCell ref="A1:K1"/>
    <mergeCell ref="A2:K2"/>
    <mergeCell ref="A3:K3"/>
    <mergeCell ref="A4:K4"/>
    <mergeCell ref="K5:K7"/>
    <mergeCell ref="A8:C8"/>
    <mergeCell ref="A5:A7"/>
    <mergeCell ref="B5:B7"/>
    <mergeCell ref="C5:C7"/>
    <mergeCell ref="D5:D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J8" sqref="J8"/>
    </sheetView>
  </sheetViews>
  <sheetFormatPr defaultColWidth="9.140625" defaultRowHeight="22.5"/>
  <cols>
    <col min="1" max="1" width="5.7109375" style="160" customWidth="1"/>
    <col min="2" max="2" width="17.7109375" style="220" customWidth="1"/>
    <col min="3" max="3" width="21.42578125" style="160" customWidth="1"/>
    <col min="4" max="5" width="20.7109375" style="104" customWidth="1"/>
    <col min="6" max="6" width="12.7109375" style="105" customWidth="1"/>
    <col min="7" max="7" width="20.7109375" style="104" customWidth="1"/>
    <col min="8" max="8" width="12.7109375" style="104" customWidth="1"/>
    <col min="9" max="9" width="20.7109375" style="104" customWidth="1"/>
    <col min="10" max="10" width="12.7109375" style="202" customWidth="1"/>
    <col min="11" max="11" width="20.7109375" style="104" customWidth="1"/>
    <col min="12" max="16384" width="9.140625" style="1"/>
  </cols>
  <sheetData>
    <row r="1" spans="1:11" s="298" customFormat="1" ht="30" customHeight="1">
      <c r="A1" s="856" t="s">
        <v>223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</row>
    <row r="2" spans="1:11" s="298" customFormat="1" ht="30" customHeight="1">
      <c r="A2" s="849" t="s">
        <v>126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</row>
    <row r="3" spans="1:11" s="298" customFormat="1" ht="30" customHeight="1">
      <c r="A3" s="849" t="s">
        <v>563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</row>
    <row r="4" spans="1:11" s="298" customFormat="1" ht="30" customHeight="1">
      <c r="A4" s="857" t="s">
        <v>113</v>
      </c>
      <c r="B4" s="857"/>
      <c r="C4" s="857"/>
      <c r="D4" s="857"/>
      <c r="E4" s="857"/>
      <c r="F4" s="857"/>
      <c r="G4" s="857"/>
      <c r="H4" s="857"/>
      <c r="I4" s="857"/>
      <c r="J4" s="857"/>
      <c r="K4" s="857"/>
    </row>
    <row r="5" spans="1:11" s="570" customFormat="1" ht="27.95" customHeight="1">
      <c r="A5" s="860" t="s">
        <v>24</v>
      </c>
      <c r="B5" s="817" t="s">
        <v>76</v>
      </c>
      <c r="C5" s="817" t="s">
        <v>77</v>
      </c>
      <c r="D5" s="854" t="s">
        <v>154</v>
      </c>
      <c r="E5" s="845" t="s">
        <v>168</v>
      </c>
      <c r="F5" s="858"/>
      <c r="G5" s="858"/>
      <c r="H5" s="858"/>
      <c r="I5" s="858"/>
      <c r="J5" s="858"/>
      <c r="K5" s="851" t="s">
        <v>4</v>
      </c>
    </row>
    <row r="6" spans="1:11" s="570" customFormat="1" ht="27.95" customHeight="1">
      <c r="A6" s="861"/>
      <c r="B6" s="862"/>
      <c r="C6" s="862"/>
      <c r="D6" s="855"/>
      <c r="E6" s="863" t="s">
        <v>115</v>
      </c>
      <c r="F6" s="864"/>
      <c r="G6" s="846" t="s">
        <v>89</v>
      </c>
      <c r="H6" s="847"/>
      <c r="I6" s="859" t="s">
        <v>407</v>
      </c>
      <c r="J6" s="859"/>
      <c r="K6" s="852"/>
    </row>
    <row r="7" spans="1:11" s="574" customFormat="1" ht="27.95" customHeight="1">
      <c r="A7" s="861"/>
      <c r="B7" s="862"/>
      <c r="C7" s="862"/>
      <c r="D7" s="855"/>
      <c r="E7" s="93" t="s">
        <v>112</v>
      </c>
      <c r="F7" s="571" t="s">
        <v>7</v>
      </c>
      <c r="G7" s="572" t="s">
        <v>112</v>
      </c>
      <c r="H7" s="572" t="s">
        <v>7</v>
      </c>
      <c r="I7" s="569" t="s">
        <v>112</v>
      </c>
      <c r="J7" s="573" t="s">
        <v>7</v>
      </c>
      <c r="K7" s="852"/>
    </row>
    <row r="8" spans="1:11" s="570" customFormat="1" ht="27.95" customHeight="1" thickBot="1">
      <c r="A8" s="575"/>
      <c r="B8" s="575"/>
      <c r="C8" s="576" t="s">
        <v>12</v>
      </c>
      <c r="D8" s="577">
        <v>74480840.099999994</v>
      </c>
      <c r="E8" s="578">
        <v>42552369.189999998</v>
      </c>
      <c r="F8" s="579">
        <v>57.131967272211263</v>
      </c>
      <c r="G8" s="577">
        <v>51214.6</v>
      </c>
      <c r="H8" s="579">
        <v>6.8762113761388688E-2</v>
      </c>
      <c r="I8" s="577">
        <v>42603583.789999999</v>
      </c>
      <c r="J8" s="580">
        <v>57.20072938597265</v>
      </c>
      <c r="K8" s="577">
        <v>31877256.309999995</v>
      </c>
    </row>
    <row r="9" spans="1:11" s="570" customFormat="1" ht="27.95" customHeight="1" thickTop="1">
      <c r="A9" s="581">
        <v>1</v>
      </c>
      <c r="B9" s="581">
        <v>1500400115</v>
      </c>
      <c r="C9" s="739" t="s">
        <v>80</v>
      </c>
      <c r="D9" s="583">
        <v>3477766.42</v>
      </c>
      <c r="E9" s="584">
        <v>3378918.97</v>
      </c>
      <c r="F9" s="585">
        <v>97.157731771991749</v>
      </c>
      <c r="G9" s="586">
        <v>0</v>
      </c>
      <c r="H9" s="586">
        <v>0</v>
      </c>
      <c r="I9" s="586">
        <v>3378918.97</v>
      </c>
      <c r="J9" s="587">
        <v>97.157731771991749</v>
      </c>
      <c r="K9" s="586">
        <v>98847.449999999721</v>
      </c>
    </row>
    <row r="10" spans="1:11" s="570" customFormat="1" ht="27.95" customHeight="1">
      <c r="A10" s="295">
        <v>2</v>
      </c>
      <c r="B10" s="295">
        <v>1500400116</v>
      </c>
      <c r="C10" s="296" t="s">
        <v>81</v>
      </c>
      <c r="D10" s="301">
        <v>4607434.4000000004</v>
      </c>
      <c r="E10" s="588">
        <v>4426703.67</v>
      </c>
      <c r="F10" s="589">
        <v>96.077410673497582</v>
      </c>
      <c r="G10" s="590">
        <v>0</v>
      </c>
      <c r="H10" s="590">
        <v>0</v>
      </c>
      <c r="I10" s="590">
        <v>4426703.67</v>
      </c>
      <c r="J10" s="591">
        <v>96.077410673497596</v>
      </c>
      <c r="K10" s="592">
        <v>180730.73000000045</v>
      </c>
    </row>
    <row r="11" spans="1:11" s="570" customFormat="1" ht="27.95" customHeight="1">
      <c r="A11" s="295">
        <v>3</v>
      </c>
      <c r="B11" s="593">
        <v>1500400113</v>
      </c>
      <c r="C11" s="296" t="s">
        <v>78</v>
      </c>
      <c r="D11" s="301">
        <v>3149153.56</v>
      </c>
      <c r="E11" s="588">
        <v>2972774.32</v>
      </c>
      <c r="F11" s="589">
        <v>94.399154038077455</v>
      </c>
      <c r="G11" s="590">
        <v>0</v>
      </c>
      <c r="H11" s="590">
        <v>0</v>
      </c>
      <c r="I11" s="590">
        <v>2972774.32</v>
      </c>
      <c r="J11" s="591">
        <v>94.399154038077455</v>
      </c>
      <c r="K11" s="592">
        <v>176379.24000000022</v>
      </c>
    </row>
    <row r="12" spans="1:11" s="570" customFormat="1" ht="27.95" customHeight="1">
      <c r="A12" s="295">
        <v>4</v>
      </c>
      <c r="B12" s="295">
        <v>1500400120</v>
      </c>
      <c r="C12" s="296" t="s">
        <v>176</v>
      </c>
      <c r="D12" s="301">
        <v>4336918.68</v>
      </c>
      <c r="E12" s="588">
        <v>4044945.02</v>
      </c>
      <c r="F12" s="589">
        <v>93.267716516187946</v>
      </c>
      <c r="G12" s="590">
        <v>0</v>
      </c>
      <c r="H12" s="590">
        <v>0</v>
      </c>
      <c r="I12" s="590">
        <v>4044945.02</v>
      </c>
      <c r="J12" s="591">
        <v>93.267716516187946</v>
      </c>
      <c r="K12" s="592">
        <v>291973.65999999968</v>
      </c>
    </row>
    <row r="13" spans="1:11" s="570" customFormat="1" ht="27.95" customHeight="1">
      <c r="A13" s="295">
        <v>5</v>
      </c>
      <c r="B13" s="295">
        <v>1500400122</v>
      </c>
      <c r="C13" s="296" t="s">
        <v>86</v>
      </c>
      <c r="D13" s="301">
        <v>4568269.29</v>
      </c>
      <c r="E13" s="588">
        <v>4244155.5</v>
      </c>
      <c r="F13" s="589">
        <v>92.905107614616995</v>
      </c>
      <c r="G13" s="590">
        <v>7000</v>
      </c>
      <c r="H13" s="589">
        <v>0.15323089677141166</v>
      </c>
      <c r="I13" s="590">
        <v>4251155.5</v>
      </c>
      <c r="J13" s="591">
        <v>93.058338511388413</v>
      </c>
      <c r="K13" s="592">
        <v>317113.79000000004</v>
      </c>
    </row>
    <row r="14" spans="1:11" s="570" customFormat="1" ht="27.95" customHeight="1">
      <c r="A14" s="295">
        <v>6</v>
      </c>
      <c r="B14" s="295">
        <v>1500400121</v>
      </c>
      <c r="C14" s="296" t="s">
        <v>85</v>
      </c>
      <c r="D14" s="301">
        <v>3224307</v>
      </c>
      <c r="E14" s="588">
        <v>2934896.09</v>
      </c>
      <c r="F14" s="589">
        <v>91.024089517530427</v>
      </c>
      <c r="G14" s="590">
        <v>9059.6</v>
      </c>
      <c r="H14" s="589">
        <v>0.28097820710000632</v>
      </c>
      <c r="I14" s="590">
        <v>2943955.69</v>
      </c>
      <c r="J14" s="591">
        <v>91.305067724630433</v>
      </c>
      <c r="K14" s="592">
        <v>280351.31000000006</v>
      </c>
    </row>
    <row r="15" spans="1:11" s="570" customFormat="1" ht="27.95" customHeight="1">
      <c r="A15" s="295">
        <v>7</v>
      </c>
      <c r="B15" s="295">
        <v>1500400119</v>
      </c>
      <c r="C15" s="296" t="s">
        <v>83</v>
      </c>
      <c r="D15" s="301">
        <v>4452222.83</v>
      </c>
      <c r="E15" s="588">
        <v>4054736.66</v>
      </c>
      <c r="F15" s="589">
        <v>91.072186070255611</v>
      </c>
      <c r="G15" s="590">
        <v>0</v>
      </c>
      <c r="H15" s="590">
        <v>0</v>
      </c>
      <c r="I15" s="590">
        <v>4054736.66</v>
      </c>
      <c r="J15" s="591">
        <v>91.072186070255611</v>
      </c>
      <c r="K15" s="592">
        <v>397486.16999999993</v>
      </c>
    </row>
    <row r="16" spans="1:11" s="570" customFormat="1" ht="27.95" customHeight="1">
      <c r="A16" s="295">
        <v>8</v>
      </c>
      <c r="B16" s="295">
        <v>1500400117</v>
      </c>
      <c r="C16" s="296" t="s">
        <v>151</v>
      </c>
      <c r="D16" s="301">
        <v>4676552</v>
      </c>
      <c r="E16" s="588">
        <v>4090911.95</v>
      </c>
      <c r="F16" s="589">
        <v>87.477097442731306</v>
      </c>
      <c r="G16" s="590">
        <v>0</v>
      </c>
      <c r="H16" s="590">
        <v>0</v>
      </c>
      <c r="I16" s="590">
        <v>4090911.95</v>
      </c>
      <c r="J16" s="591">
        <v>87.477097442731306</v>
      </c>
      <c r="K16" s="592">
        <v>585640.04999999981</v>
      </c>
    </row>
    <row r="17" spans="1:11" s="570" customFormat="1" ht="27.95" customHeight="1">
      <c r="A17" s="295">
        <v>9</v>
      </c>
      <c r="B17" s="295">
        <v>1500400114</v>
      </c>
      <c r="C17" s="296" t="s">
        <v>79</v>
      </c>
      <c r="D17" s="301">
        <v>3502188.09</v>
      </c>
      <c r="E17" s="588">
        <v>2924255.29</v>
      </c>
      <c r="F17" s="589">
        <v>83.497950848208163</v>
      </c>
      <c r="G17" s="590">
        <v>6955</v>
      </c>
      <c r="H17" s="589">
        <v>0.19859013340428555</v>
      </c>
      <c r="I17" s="590">
        <v>2931210.29</v>
      </c>
      <c r="J17" s="591">
        <v>83.696540981612443</v>
      </c>
      <c r="K17" s="592">
        <v>570977.79999999981</v>
      </c>
    </row>
    <row r="18" spans="1:11" s="570" customFormat="1" ht="27.95" customHeight="1">
      <c r="A18" s="295">
        <v>10</v>
      </c>
      <c r="B18" s="295">
        <v>1500400118</v>
      </c>
      <c r="C18" s="296" t="s">
        <v>82</v>
      </c>
      <c r="D18" s="301">
        <v>20216453.539999999</v>
      </c>
      <c r="E18" s="588">
        <v>5617865.1699999999</v>
      </c>
      <c r="F18" s="589">
        <v>27.788579034817204</v>
      </c>
      <c r="G18" s="590">
        <v>28200</v>
      </c>
      <c r="H18" s="589">
        <v>0.13949034109372282</v>
      </c>
      <c r="I18" s="590">
        <v>5646065.1699999999</v>
      </c>
      <c r="J18" s="591">
        <v>27.928069375910926</v>
      </c>
      <c r="K18" s="592">
        <v>14570388.369999999</v>
      </c>
    </row>
    <row r="19" spans="1:11" s="570" customFormat="1" ht="27.95" customHeight="1">
      <c r="A19" s="295">
        <v>11</v>
      </c>
      <c r="B19" s="295">
        <v>1500400123</v>
      </c>
      <c r="C19" s="296" t="s">
        <v>87</v>
      </c>
      <c r="D19" s="301">
        <v>18269574.289999999</v>
      </c>
      <c r="E19" s="588">
        <v>3862206.55</v>
      </c>
      <c r="F19" s="589">
        <v>21.140101508079532</v>
      </c>
      <c r="G19" s="590">
        <v>0</v>
      </c>
      <c r="H19" s="590">
        <v>0</v>
      </c>
      <c r="I19" s="590">
        <v>3862206.55</v>
      </c>
      <c r="J19" s="591">
        <v>21.140101508079532</v>
      </c>
      <c r="K19" s="590">
        <v>14407367.739999998</v>
      </c>
    </row>
    <row r="20" spans="1:11" s="601" customFormat="1" ht="27.95" customHeight="1">
      <c r="A20" s="594"/>
      <c r="B20" s="595"/>
      <c r="C20" s="596"/>
      <c r="D20" s="597"/>
      <c r="E20" s="597"/>
      <c r="F20" s="598"/>
      <c r="G20" s="599"/>
      <c r="H20" s="599"/>
      <c r="I20" s="599"/>
      <c r="J20" s="600"/>
      <c r="K20" s="597"/>
    </row>
    <row r="21" spans="1:11" s="224" customFormat="1" ht="43.5" customHeight="1">
      <c r="A21" s="225"/>
      <c r="B21" s="226"/>
      <c r="C21" s="227"/>
      <c r="D21" s="108"/>
      <c r="E21" s="108"/>
      <c r="F21" s="110"/>
      <c r="G21" s="109"/>
      <c r="H21" s="109"/>
      <c r="I21" s="109"/>
      <c r="J21" s="228"/>
      <c r="K21" s="229"/>
    </row>
    <row r="22" spans="1:11" s="224" customFormat="1" ht="43.5" customHeight="1">
      <c r="A22" s="225"/>
      <c r="B22" s="230"/>
      <c r="C22" s="230" t="s">
        <v>177</v>
      </c>
      <c r="D22" s="111"/>
      <c r="E22" s="112"/>
      <c r="F22" s="196"/>
      <c r="G22" s="112"/>
      <c r="H22" s="112"/>
      <c r="I22" s="112"/>
      <c r="J22" s="197"/>
      <c r="K22" s="112"/>
    </row>
    <row r="23" spans="1:11" s="224" customFormat="1" ht="43.5" customHeight="1">
      <c r="A23" s="225"/>
      <c r="B23" s="230"/>
      <c r="C23" s="231" t="s">
        <v>128</v>
      </c>
      <c r="D23" s="111"/>
      <c r="E23" s="112">
        <v>13270849.629999999</v>
      </c>
      <c r="F23" s="196"/>
      <c r="G23" s="112"/>
      <c r="H23" s="112"/>
      <c r="I23" s="112"/>
      <c r="J23" s="197"/>
      <c r="K23" s="112"/>
    </row>
    <row r="24" spans="1:11" s="224" customFormat="1" ht="43.5" customHeight="1">
      <c r="A24" s="225"/>
      <c r="B24" s="230"/>
      <c r="C24" s="231" t="s">
        <v>8</v>
      </c>
      <c r="D24" s="111"/>
      <c r="E24" s="112">
        <v>3900500</v>
      </c>
      <c r="F24" s="196"/>
      <c r="G24" s="112"/>
      <c r="H24" s="112"/>
      <c r="I24" s="112"/>
      <c r="J24" s="197"/>
      <c r="K24" s="112"/>
    </row>
    <row r="25" spans="1:11" s="224" customFormat="1" ht="43.5" customHeight="1">
      <c r="A25" s="225"/>
      <c r="B25" s="230"/>
      <c r="C25" s="231" t="s">
        <v>129</v>
      </c>
      <c r="D25" s="111"/>
      <c r="E25" s="112"/>
      <c r="F25" s="196"/>
      <c r="G25" s="112"/>
      <c r="H25" s="112"/>
      <c r="I25" s="112"/>
      <c r="J25" s="197"/>
      <c r="K25" s="112"/>
    </row>
    <row r="26" spans="1:11" s="224" customFormat="1" ht="43.5" customHeight="1">
      <c r="A26" s="225"/>
      <c r="B26" s="230"/>
      <c r="C26" s="231" t="s">
        <v>130</v>
      </c>
      <c r="D26" s="111"/>
      <c r="E26" s="112">
        <v>58373920</v>
      </c>
      <c r="F26" s="196"/>
      <c r="G26" s="112"/>
      <c r="H26" s="112"/>
      <c r="I26" s="112"/>
      <c r="J26" s="197"/>
      <c r="K26" s="112"/>
    </row>
    <row r="27" spans="1:11" s="224" customFormat="1" ht="43.5" customHeight="1">
      <c r="A27" s="225"/>
      <c r="B27" s="230"/>
      <c r="C27" s="225" t="s">
        <v>190</v>
      </c>
      <c r="D27" s="111"/>
      <c r="E27" s="113"/>
      <c r="F27" s="196"/>
      <c r="G27" s="112"/>
      <c r="H27" s="112"/>
      <c r="I27" s="112"/>
      <c r="J27" s="197"/>
      <c r="K27" s="112"/>
    </row>
    <row r="28" spans="1:11" s="224" customFormat="1" ht="43.5" customHeight="1">
      <c r="A28" s="225"/>
      <c r="B28" s="230"/>
      <c r="C28" s="231" t="s">
        <v>131</v>
      </c>
      <c r="D28" s="111"/>
      <c r="E28" s="112"/>
      <c r="F28" s="196"/>
      <c r="G28" s="112"/>
      <c r="H28" s="112"/>
      <c r="I28" s="112"/>
      <c r="J28" s="197"/>
      <c r="K28" s="112"/>
    </row>
    <row r="29" spans="1:11" s="224" customFormat="1" ht="43.5" customHeight="1">
      <c r="A29" s="225"/>
      <c r="B29" s="230"/>
      <c r="C29" s="231" t="s">
        <v>132</v>
      </c>
      <c r="D29" s="111"/>
      <c r="E29" s="113">
        <v>3473600</v>
      </c>
      <c r="F29" s="232"/>
      <c r="G29" s="225"/>
      <c r="H29" s="225"/>
      <c r="I29" s="225"/>
      <c r="J29" s="197"/>
      <c r="K29" s="112"/>
    </row>
    <row r="30" spans="1:11" s="224" customFormat="1" ht="43.5" customHeight="1">
      <c r="A30" s="225"/>
      <c r="B30" s="230"/>
      <c r="C30" s="225"/>
      <c r="D30" s="114"/>
      <c r="E30" s="115">
        <v>79018869.629999995</v>
      </c>
      <c r="F30" s="196"/>
      <c r="G30" s="112"/>
      <c r="H30" s="112"/>
      <c r="I30" s="112"/>
      <c r="J30" s="197"/>
      <c r="K30" s="112"/>
    </row>
    <row r="31" spans="1:11" s="233" customFormat="1" ht="43.5" customHeight="1">
      <c r="A31" s="234"/>
      <c r="B31" s="235"/>
      <c r="C31" s="234"/>
      <c r="D31" s="116"/>
      <c r="E31" s="116"/>
      <c r="F31" s="198"/>
      <c r="G31" s="116"/>
      <c r="H31" s="116"/>
      <c r="I31" s="116"/>
      <c r="J31" s="199"/>
      <c r="K31" s="116"/>
    </row>
    <row r="32" spans="1:11" s="223" customFormat="1" ht="43.5" customHeight="1">
      <c r="A32" s="227"/>
      <c r="B32" s="236"/>
      <c r="C32" s="227"/>
      <c r="D32" s="108"/>
      <c r="E32" s="108"/>
      <c r="F32" s="200"/>
      <c r="G32" s="108"/>
      <c r="H32" s="108"/>
      <c r="I32" s="108"/>
      <c r="J32" s="201"/>
      <c r="K32" s="108"/>
    </row>
    <row r="33" spans="1:11" s="223" customFormat="1" ht="43.5" customHeight="1">
      <c r="A33" s="227"/>
      <c r="B33" s="236"/>
      <c r="C33" s="227"/>
      <c r="D33" s="108"/>
      <c r="E33" s="108"/>
      <c r="F33" s="200"/>
      <c r="G33" s="108"/>
      <c r="H33" s="108"/>
      <c r="I33" s="108"/>
      <c r="J33" s="201"/>
      <c r="K33" s="108"/>
    </row>
    <row r="34" spans="1:11" s="223" customFormat="1" ht="43.5" customHeight="1">
      <c r="A34" s="227"/>
      <c r="B34" s="236"/>
      <c r="C34" s="227"/>
      <c r="D34" s="108"/>
      <c r="E34" s="108"/>
      <c r="F34" s="200"/>
      <c r="G34" s="108"/>
      <c r="H34" s="108"/>
      <c r="I34" s="108"/>
      <c r="J34" s="201"/>
      <c r="K34" s="108"/>
    </row>
    <row r="35" spans="1:11" s="223" customFormat="1" ht="43.5" customHeight="1">
      <c r="A35" s="227"/>
      <c r="B35" s="236"/>
      <c r="C35" s="227"/>
      <c r="D35" s="117"/>
      <c r="E35" s="117"/>
      <c r="F35" s="200"/>
      <c r="G35" s="108"/>
      <c r="H35" s="108"/>
      <c r="I35" s="108"/>
      <c r="J35" s="201"/>
      <c r="K35" s="108"/>
    </row>
    <row r="36" spans="1:11" s="223" customFormat="1" ht="43.5" customHeight="1">
      <c r="A36" s="227"/>
      <c r="B36" s="236"/>
      <c r="C36" s="227"/>
      <c r="D36" s="117"/>
      <c r="E36" s="117"/>
      <c r="F36" s="200"/>
      <c r="G36" s="108"/>
      <c r="H36" s="108"/>
      <c r="I36" s="108"/>
      <c r="J36" s="201"/>
      <c r="K36" s="108"/>
    </row>
    <row r="37" spans="1:11" s="223" customFormat="1" ht="43.5" customHeight="1">
      <c r="A37" s="227"/>
      <c r="B37" s="236"/>
      <c r="C37" s="227"/>
      <c r="D37" s="117"/>
      <c r="E37" s="117"/>
      <c r="F37" s="200"/>
      <c r="G37" s="108"/>
      <c r="H37" s="108"/>
      <c r="I37" s="108"/>
      <c r="J37" s="201"/>
      <c r="K37" s="108"/>
    </row>
    <row r="38" spans="1:11" s="2" customFormat="1" ht="43.5" customHeight="1">
      <c r="A38" s="160"/>
      <c r="B38" s="220"/>
      <c r="C38" s="160"/>
      <c r="D38" s="118"/>
      <c r="E38" s="118"/>
      <c r="F38" s="105"/>
      <c r="G38" s="104"/>
      <c r="H38" s="104"/>
      <c r="I38" s="104"/>
      <c r="J38" s="202"/>
      <c r="K38" s="104"/>
    </row>
    <row r="39" spans="1:11" s="2" customFormat="1" ht="43.5" customHeight="1">
      <c r="A39" s="160"/>
      <c r="B39" s="220"/>
      <c r="C39" s="160"/>
      <c r="D39" s="118"/>
      <c r="E39" s="118"/>
      <c r="F39" s="105"/>
      <c r="G39" s="104"/>
      <c r="H39" s="104"/>
      <c r="I39" s="104"/>
      <c r="J39" s="202"/>
      <c r="K39" s="104"/>
    </row>
  </sheetData>
  <mergeCells count="13">
    <mergeCell ref="D5:D7"/>
    <mergeCell ref="A1:K1"/>
    <mergeCell ref="A2:K2"/>
    <mergeCell ref="A3:K3"/>
    <mergeCell ref="A4:K4"/>
    <mergeCell ref="E5:J5"/>
    <mergeCell ref="K5:K7"/>
    <mergeCell ref="G6:H6"/>
    <mergeCell ref="I6:J6"/>
    <mergeCell ref="A5:A7"/>
    <mergeCell ref="B5:B7"/>
    <mergeCell ref="C5:C7"/>
    <mergeCell ref="E6:F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K100"/>
  <sheetViews>
    <sheetView zoomScale="70" zoomScaleNormal="70" zoomScaleSheetLayoutView="70" workbookViewId="0">
      <selection activeCell="J9" sqref="J9"/>
    </sheetView>
  </sheetViews>
  <sheetFormatPr defaultColWidth="9.140625" defaultRowHeight="24"/>
  <cols>
    <col min="1" max="1" width="7.42578125" style="160" customWidth="1"/>
    <col min="2" max="2" width="17.7109375" style="220" customWidth="1"/>
    <col min="3" max="3" width="21.7109375" style="160" customWidth="1"/>
    <col min="4" max="5" width="20.7109375" style="104" customWidth="1"/>
    <col min="6" max="6" width="12.7109375" style="141" customWidth="1"/>
    <col min="7" max="7" width="20.7109375" style="104" customWidth="1"/>
    <col min="8" max="8" width="12.7109375" style="127" customWidth="1"/>
    <col min="9" max="9" width="20.7109375" style="104" customWidth="1"/>
    <col min="10" max="10" width="12.7109375" style="127" customWidth="1"/>
    <col min="11" max="11" width="20.7109375" style="105" customWidth="1"/>
    <col min="12" max="16384" width="9.140625" style="2"/>
  </cols>
  <sheetData>
    <row r="1" spans="1:11" s="298" customFormat="1" ht="30" customHeight="1">
      <c r="A1" s="849" t="s">
        <v>223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</row>
    <row r="2" spans="1:11" s="298" customFormat="1" ht="30" customHeight="1">
      <c r="A2" s="849" t="s">
        <v>198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</row>
    <row r="3" spans="1:11" s="298" customFormat="1" ht="30" customHeight="1">
      <c r="A3" s="849" t="s">
        <v>563</v>
      </c>
      <c r="B3" s="849"/>
      <c r="C3" s="849"/>
      <c r="D3" s="849"/>
      <c r="E3" s="849"/>
      <c r="F3" s="849"/>
      <c r="G3" s="849"/>
      <c r="H3" s="849"/>
      <c r="I3" s="849"/>
      <c r="J3" s="849"/>
      <c r="K3" s="849"/>
    </row>
    <row r="4" spans="1:11" s="298" customFormat="1" ht="30" customHeight="1">
      <c r="A4" s="850" t="s">
        <v>113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</row>
    <row r="5" spans="1:11" s="570" customFormat="1" ht="27.95" customHeight="1">
      <c r="A5" s="860" t="s">
        <v>24</v>
      </c>
      <c r="B5" s="817" t="s">
        <v>76</v>
      </c>
      <c r="C5" s="817" t="s">
        <v>77</v>
      </c>
      <c r="D5" s="874" t="s">
        <v>133</v>
      </c>
      <c r="E5" s="868" t="s">
        <v>145</v>
      </c>
      <c r="F5" s="869"/>
      <c r="G5" s="869"/>
      <c r="H5" s="869"/>
      <c r="I5" s="869"/>
      <c r="J5" s="870"/>
      <c r="K5" s="871" t="s">
        <v>4</v>
      </c>
    </row>
    <row r="6" spans="1:11" s="574" customFormat="1" ht="27.95" customHeight="1">
      <c r="A6" s="861"/>
      <c r="B6" s="862"/>
      <c r="C6" s="862"/>
      <c r="D6" s="875"/>
      <c r="E6" s="863" t="s">
        <v>115</v>
      </c>
      <c r="F6" s="864"/>
      <c r="G6" s="866" t="s">
        <v>89</v>
      </c>
      <c r="H6" s="867"/>
      <c r="I6" s="846" t="s">
        <v>407</v>
      </c>
      <c r="J6" s="847"/>
      <c r="K6" s="872"/>
    </row>
    <row r="7" spans="1:11" s="570" customFormat="1" ht="27.95" customHeight="1">
      <c r="A7" s="865"/>
      <c r="B7" s="818"/>
      <c r="C7" s="818"/>
      <c r="D7" s="876"/>
      <c r="E7" s="93" t="s">
        <v>112</v>
      </c>
      <c r="F7" s="602" t="s">
        <v>7</v>
      </c>
      <c r="G7" s="572" t="s">
        <v>112</v>
      </c>
      <c r="H7" s="603" t="s">
        <v>7</v>
      </c>
      <c r="I7" s="572" t="s">
        <v>112</v>
      </c>
      <c r="J7" s="603" t="s">
        <v>7</v>
      </c>
      <c r="K7" s="873"/>
    </row>
    <row r="8" spans="1:11" s="570" customFormat="1" ht="27.95" customHeight="1" thickBot="1">
      <c r="A8" s="576"/>
      <c r="B8" s="575"/>
      <c r="C8" s="576" t="s">
        <v>12</v>
      </c>
      <c r="D8" s="577">
        <v>1159962298.0300002</v>
      </c>
      <c r="E8" s="577">
        <v>984276372.87000012</v>
      </c>
      <c r="F8" s="579">
        <v>84.854169358920302</v>
      </c>
      <c r="G8" s="577">
        <v>118545821.81</v>
      </c>
      <c r="H8" s="579">
        <v>10.219799558255474</v>
      </c>
      <c r="I8" s="577">
        <v>1102822194.6800001</v>
      </c>
      <c r="J8" s="579">
        <v>95.073968917175762</v>
      </c>
      <c r="K8" s="577">
        <v>57140103.350000024</v>
      </c>
    </row>
    <row r="9" spans="1:11" s="570" customFormat="1" ht="27.95" customHeight="1" thickTop="1">
      <c r="A9" s="581">
        <v>1</v>
      </c>
      <c r="B9" s="581">
        <v>1500400087</v>
      </c>
      <c r="C9" s="582" t="s">
        <v>66</v>
      </c>
      <c r="D9" s="604">
        <v>7963967.2599999998</v>
      </c>
      <c r="E9" s="604">
        <v>6792650.9800000004</v>
      </c>
      <c r="F9" s="585">
        <v>85.292301666242665</v>
      </c>
      <c r="G9" s="604">
        <v>1074184</v>
      </c>
      <c r="H9" s="605">
        <v>13.488051431291293</v>
      </c>
      <c r="I9" s="604">
        <v>7866834.9800000004</v>
      </c>
      <c r="J9" s="585">
        <v>98.780353097533961</v>
      </c>
      <c r="K9" s="606">
        <v>97132.279999999329</v>
      </c>
    </row>
    <row r="10" spans="1:11" s="570" customFormat="1" ht="27.95" customHeight="1">
      <c r="A10" s="295">
        <v>2</v>
      </c>
      <c r="B10" s="295">
        <v>1500400026</v>
      </c>
      <c r="C10" s="296" t="s">
        <v>91</v>
      </c>
      <c r="D10" s="297">
        <v>11634437.609999999</v>
      </c>
      <c r="E10" s="297">
        <v>10498238.460000001</v>
      </c>
      <c r="F10" s="589">
        <v>90.234172135459175</v>
      </c>
      <c r="G10" s="297">
        <v>985000</v>
      </c>
      <c r="H10" s="607">
        <v>8.4662450650246779</v>
      </c>
      <c r="I10" s="297">
        <v>11483238.460000001</v>
      </c>
      <c r="J10" s="589">
        <v>98.700417200483841</v>
      </c>
      <c r="K10" s="608">
        <v>151199.14999999851</v>
      </c>
    </row>
    <row r="11" spans="1:11" s="570" customFormat="1" ht="27.95" customHeight="1">
      <c r="A11" s="295">
        <v>3</v>
      </c>
      <c r="B11" s="295">
        <v>1500400059</v>
      </c>
      <c r="C11" s="296" t="s">
        <v>50</v>
      </c>
      <c r="D11" s="297">
        <v>10737078.4</v>
      </c>
      <c r="E11" s="297">
        <v>9251342.5500000007</v>
      </c>
      <c r="F11" s="589">
        <v>86.162568674174906</v>
      </c>
      <c r="G11" s="297">
        <v>1342300</v>
      </c>
      <c r="H11" s="607">
        <v>12.501538593589853</v>
      </c>
      <c r="I11" s="297">
        <v>10593642.550000001</v>
      </c>
      <c r="J11" s="589">
        <v>98.664107267764763</v>
      </c>
      <c r="K11" s="608">
        <v>143435.84999999963</v>
      </c>
    </row>
    <row r="12" spans="1:11" s="570" customFormat="1" ht="27.95" customHeight="1">
      <c r="A12" s="295">
        <v>4</v>
      </c>
      <c r="B12" s="295">
        <v>1500400068</v>
      </c>
      <c r="C12" s="296" t="s">
        <v>23</v>
      </c>
      <c r="D12" s="297">
        <v>9735319.4499999993</v>
      </c>
      <c r="E12" s="297">
        <v>7671977.79</v>
      </c>
      <c r="F12" s="589">
        <v>78.805609095857662</v>
      </c>
      <c r="G12" s="297">
        <v>1920412</v>
      </c>
      <c r="H12" s="607">
        <v>19.726235074905532</v>
      </c>
      <c r="I12" s="297">
        <v>9592389.7899999991</v>
      </c>
      <c r="J12" s="589">
        <v>98.531844170763179</v>
      </c>
      <c r="K12" s="608">
        <v>142929.66000000015</v>
      </c>
    </row>
    <row r="13" spans="1:11" s="570" customFormat="1" ht="27.95" customHeight="1">
      <c r="A13" s="295">
        <v>5</v>
      </c>
      <c r="B13" s="295">
        <v>1500400088</v>
      </c>
      <c r="C13" s="296" t="s">
        <v>67</v>
      </c>
      <c r="D13" s="297">
        <v>6250382</v>
      </c>
      <c r="E13" s="297">
        <v>5165768.82</v>
      </c>
      <c r="F13" s="589">
        <v>82.647249720097108</v>
      </c>
      <c r="G13" s="297">
        <v>992550</v>
      </c>
      <c r="H13" s="607">
        <v>15.879829424825555</v>
      </c>
      <c r="I13" s="297">
        <v>6158318.8200000003</v>
      </c>
      <c r="J13" s="589">
        <v>98.527079144922666</v>
      </c>
      <c r="K13" s="608">
        <v>92063.179999999702</v>
      </c>
    </row>
    <row r="14" spans="1:11" s="570" customFormat="1" ht="27.95" customHeight="1">
      <c r="A14" s="295">
        <v>6</v>
      </c>
      <c r="B14" s="295">
        <v>1500400050</v>
      </c>
      <c r="C14" s="296" t="s">
        <v>43</v>
      </c>
      <c r="D14" s="297">
        <v>31122393.129999999</v>
      </c>
      <c r="E14" s="297">
        <v>30274685.399999999</v>
      </c>
      <c r="F14" s="589">
        <v>97.276212897706557</v>
      </c>
      <c r="G14" s="297">
        <v>269847</v>
      </c>
      <c r="H14" s="607">
        <v>0.8670509329820294</v>
      </c>
      <c r="I14" s="297">
        <v>30544532.399999999</v>
      </c>
      <c r="J14" s="589">
        <v>98.143263830688596</v>
      </c>
      <c r="K14" s="608">
        <v>577860.73000000045</v>
      </c>
    </row>
    <row r="15" spans="1:11" s="570" customFormat="1" ht="27.95" customHeight="1">
      <c r="A15" s="295">
        <v>7</v>
      </c>
      <c r="B15" s="295">
        <v>1500400034</v>
      </c>
      <c r="C15" s="296" t="s">
        <v>32</v>
      </c>
      <c r="D15" s="297">
        <v>11064035.82</v>
      </c>
      <c r="E15" s="297">
        <v>9458244.1500000004</v>
      </c>
      <c r="F15" s="589">
        <v>85.486384027270802</v>
      </c>
      <c r="G15" s="297">
        <v>1358569</v>
      </c>
      <c r="H15" s="607">
        <v>12.27914498924679</v>
      </c>
      <c r="I15" s="297">
        <v>10816813.15</v>
      </c>
      <c r="J15" s="589">
        <v>97.76552901651759</v>
      </c>
      <c r="K15" s="608">
        <v>247222.66999999993</v>
      </c>
    </row>
    <row r="16" spans="1:11" s="570" customFormat="1" ht="27.95" customHeight="1">
      <c r="A16" s="295">
        <v>8</v>
      </c>
      <c r="B16" s="295">
        <v>1500400094</v>
      </c>
      <c r="C16" s="296" t="s">
        <v>25</v>
      </c>
      <c r="D16" s="297">
        <v>12579474</v>
      </c>
      <c r="E16" s="297">
        <v>10886449.359999999</v>
      </c>
      <c r="F16" s="589">
        <v>86.541371761649174</v>
      </c>
      <c r="G16" s="297">
        <v>1401290</v>
      </c>
      <c r="H16" s="607">
        <v>11.139495975745886</v>
      </c>
      <c r="I16" s="297">
        <v>12287739.359999999</v>
      </c>
      <c r="J16" s="589">
        <v>97.680867737395062</v>
      </c>
      <c r="K16" s="608">
        <v>291734.6400000006</v>
      </c>
    </row>
    <row r="17" spans="1:11" s="570" customFormat="1" ht="27.95" customHeight="1">
      <c r="A17" s="295">
        <v>9</v>
      </c>
      <c r="B17" s="295">
        <v>1500400090</v>
      </c>
      <c r="C17" s="296" t="s">
        <v>68</v>
      </c>
      <c r="D17" s="297">
        <v>6685014.2000000002</v>
      </c>
      <c r="E17" s="297">
        <v>5414600.3799999999</v>
      </c>
      <c r="F17" s="589">
        <v>80.99609392003984</v>
      </c>
      <c r="G17" s="297">
        <v>1103030</v>
      </c>
      <c r="H17" s="607">
        <v>16.500039745614899</v>
      </c>
      <c r="I17" s="297">
        <v>6517630.3799999999</v>
      </c>
      <c r="J17" s="589">
        <v>97.496133665654739</v>
      </c>
      <c r="K17" s="608">
        <v>167383.8200000003</v>
      </c>
    </row>
    <row r="18" spans="1:11" s="570" customFormat="1" ht="27.95" customHeight="1">
      <c r="A18" s="295">
        <v>10</v>
      </c>
      <c r="B18" s="295">
        <v>1500400080</v>
      </c>
      <c r="C18" s="296" t="s">
        <v>63</v>
      </c>
      <c r="D18" s="297">
        <v>10884089</v>
      </c>
      <c r="E18" s="297">
        <v>9599903.5500000007</v>
      </c>
      <c r="F18" s="589">
        <v>88.201259195877583</v>
      </c>
      <c r="G18" s="297">
        <v>992000</v>
      </c>
      <c r="H18" s="607">
        <v>9.1142216863533552</v>
      </c>
      <c r="I18" s="297">
        <v>10591903.550000001</v>
      </c>
      <c r="J18" s="589">
        <v>97.315480882230943</v>
      </c>
      <c r="K18" s="608">
        <v>292185.44999999925</v>
      </c>
    </row>
    <row r="19" spans="1:11" s="570" customFormat="1" ht="27.95" customHeight="1">
      <c r="A19" s="295">
        <v>11</v>
      </c>
      <c r="B19" s="295">
        <v>1500400024</v>
      </c>
      <c r="C19" s="296" t="s">
        <v>29</v>
      </c>
      <c r="D19" s="297">
        <v>13326314.23</v>
      </c>
      <c r="E19" s="297">
        <v>12448423.119999999</v>
      </c>
      <c r="F19" s="589">
        <v>93.412348719620425</v>
      </c>
      <c r="G19" s="297">
        <v>520000</v>
      </c>
      <c r="H19" s="607">
        <v>3.9020541691068917</v>
      </c>
      <c r="I19" s="297">
        <v>12968423.119999999</v>
      </c>
      <c r="J19" s="589">
        <v>97.314402888727315</v>
      </c>
      <c r="K19" s="608">
        <v>357891.11000000127</v>
      </c>
    </row>
    <row r="20" spans="1:11" s="570" customFormat="1" ht="27.95" customHeight="1">
      <c r="A20" s="295">
        <v>12</v>
      </c>
      <c r="B20" s="295">
        <v>1500400029</v>
      </c>
      <c r="C20" s="296" t="s">
        <v>92</v>
      </c>
      <c r="D20" s="297">
        <v>14441956</v>
      </c>
      <c r="E20" s="297">
        <v>12706071.369999999</v>
      </c>
      <c r="F20" s="589">
        <v>87.980266454211602</v>
      </c>
      <c r="G20" s="297">
        <v>1307440</v>
      </c>
      <c r="H20" s="607">
        <v>9.0530673268911777</v>
      </c>
      <c r="I20" s="297">
        <v>14013511.369999999</v>
      </c>
      <c r="J20" s="589">
        <v>97.033333781102783</v>
      </c>
      <c r="K20" s="608">
        <v>428444.63000000082</v>
      </c>
    </row>
    <row r="21" spans="1:11" s="570" customFormat="1" ht="27.95" customHeight="1">
      <c r="A21" s="295">
        <v>13</v>
      </c>
      <c r="B21" s="295">
        <v>1500400074</v>
      </c>
      <c r="C21" s="296" t="s">
        <v>60</v>
      </c>
      <c r="D21" s="297">
        <v>13692748.15</v>
      </c>
      <c r="E21" s="297">
        <v>12869366.75</v>
      </c>
      <c r="F21" s="589">
        <v>93.986733773380621</v>
      </c>
      <c r="G21" s="297">
        <v>411500</v>
      </c>
      <c r="H21" s="607">
        <v>3.0052404053016923</v>
      </c>
      <c r="I21" s="297">
        <v>13280866.75</v>
      </c>
      <c r="J21" s="589">
        <v>96.991974178682312</v>
      </c>
      <c r="K21" s="608">
        <v>411881.40000000037</v>
      </c>
    </row>
    <row r="22" spans="1:11" s="570" customFormat="1" ht="27.95" customHeight="1">
      <c r="A22" s="295">
        <v>14</v>
      </c>
      <c r="B22" s="295">
        <v>1500400078</v>
      </c>
      <c r="C22" s="296" t="s">
        <v>106</v>
      </c>
      <c r="D22" s="297">
        <v>15464993.66</v>
      </c>
      <c r="E22" s="297">
        <v>14067210.029999999</v>
      </c>
      <c r="F22" s="589">
        <v>90.961628173082616</v>
      </c>
      <c r="G22" s="297">
        <v>928240</v>
      </c>
      <c r="H22" s="607">
        <v>6.002200973420897</v>
      </c>
      <c r="I22" s="297">
        <v>14995450.029999999</v>
      </c>
      <c r="J22" s="589">
        <v>96.963829146503514</v>
      </c>
      <c r="K22" s="608">
        <v>469543.63000000082</v>
      </c>
    </row>
    <row r="23" spans="1:11" s="570" customFormat="1" ht="27.95" customHeight="1">
      <c r="A23" s="295">
        <v>15</v>
      </c>
      <c r="B23" s="295">
        <v>1500400033</v>
      </c>
      <c r="C23" s="296" t="s">
        <v>95</v>
      </c>
      <c r="D23" s="297">
        <v>16206003.59</v>
      </c>
      <c r="E23" s="297">
        <v>14783400</v>
      </c>
      <c r="F23" s="589">
        <v>91.221749507214568</v>
      </c>
      <c r="G23" s="297">
        <v>925310</v>
      </c>
      <c r="H23" s="607">
        <v>5.7096741640299733</v>
      </c>
      <c r="I23" s="297">
        <v>15708710</v>
      </c>
      <c r="J23" s="589">
        <v>96.931423671244545</v>
      </c>
      <c r="K23" s="608">
        <v>497293.58999999985</v>
      </c>
    </row>
    <row r="24" spans="1:11" s="570" customFormat="1" ht="27.95" customHeight="1">
      <c r="A24" s="295">
        <v>16</v>
      </c>
      <c r="B24" s="295">
        <v>1500400079</v>
      </c>
      <c r="C24" s="296" t="s">
        <v>107</v>
      </c>
      <c r="D24" s="297">
        <v>14894782</v>
      </c>
      <c r="E24" s="297">
        <v>13994571.380000001</v>
      </c>
      <c r="F24" s="589">
        <v>93.956201440209057</v>
      </c>
      <c r="G24" s="297">
        <v>440000</v>
      </c>
      <c r="H24" s="607">
        <v>2.9540546481311374</v>
      </c>
      <c r="I24" s="297">
        <v>14434571.380000001</v>
      </c>
      <c r="J24" s="589">
        <v>96.910256088340205</v>
      </c>
      <c r="K24" s="608">
        <v>460210.61999999918</v>
      </c>
    </row>
    <row r="25" spans="1:11" s="570" customFormat="1" ht="27.95" customHeight="1">
      <c r="A25" s="295">
        <v>17</v>
      </c>
      <c r="B25" s="295">
        <v>1500400025</v>
      </c>
      <c r="C25" s="296" t="s">
        <v>90</v>
      </c>
      <c r="D25" s="297">
        <v>12537041</v>
      </c>
      <c r="E25" s="297">
        <v>7876564.3399999999</v>
      </c>
      <c r="F25" s="589">
        <v>62.826342675277203</v>
      </c>
      <c r="G25" s="297">
        <v>4272560</v>
      </c>
      <c r="H25" s="607">
        <v>34.079492920219373</v>
      </c>
      <c r="I25" s="297">
        <v>12149124.34</v>
      </c>
      <c r="J25" s="589">
        <v>96.905835595496583</v>
      </c>
      <c r="K25" s="608">
        <v>387916.66000000015</v>
      </c>
    </row>
    <row r="26" spans="1:11" s="570" customFormat="1" ht="27.95" customHeight="1">
      <c r="A26" s="295">
        <v>18</v>
      </c>
      <c r="B26" s="295">
        <v>1500400085</v>
      </c>
      <c r="C26" s="296" t="s">
        <v>65</v>
      </c>
      <c r="D26" s="297">
        <v>25817268.760000002</v>
      </c>
      <c r="E26" s="297">
        <v>24411543.100000001</v>
      </c>
      <c r="F26" s="589">
        <v>94.555095377951204</v>
      </c>
      <c r="G26" s="297">
        <v>563454.5</v>
      </c>
      <c r="H26" s="607">
        <v>2.1824713730872589</v>
      </c>
      <c r="I26" s="297">
        <v>24974997.600000001</v>
      </c>
      <c r="J26" s="589">
        <v>96.737566751038457</v>
      </c>
      <c r="K26" s="608">
        <v>842271.16000000015</v>
      </c>
    </row>
    <row r="27" spans="1:11" s="570" customFormat="1" ht="27.95" customHeight="1">
      <c r="A27" s="295">
        <v>19</v>
      </c>
      <c r="B27" s="295">
        <v>1500400082</v>
      </c>
      <c r="C27" s="296" t="s">
        <v>64</v>
      </c>
      <c r="D27" s="297">
        <v>5420377.0800000001</v>
      </c>
      <c r="E27" s="297">
        <v>3884190.61</v>
      </c>
      <c r="F27" s="589">
        <v>71.659047934724128</v>
      </c>
      <c r="G27" s="297">
        <v>1356254.31</v>
      </c>
      <c r="H27" s="607">
        <v>25.021401463087876</v>
      </c>
      <c r="I27" s="297">
        <v>5240444.92</v>
      </c>
      <c r="J27" s="589">
        <v>96.680449397811998</v>
      </c>
      <c r="K27" s="608">
        <v>179932.16000000015</v>
      </c>
    </row>
    <row r="28" spans="1:11" s="570" customFormat="1" ht="27.95" customHeight="1">
      <c r="A28" s="295">
        <v>20</v>
      </c>
      <c r="B28" s="295">
        <v>1500400044</v>
      </c>
      <c r="C28" s="296" t="s">
        <v>40</v>
      </c>
      <c r="D28" s="297">
        <v>27499925.59</v>
      </c>
      <c r="E28" s="297">
        <v>24774677.48</v>
      </c>
      <c r="F28" s="589">
        <v>90.089980058015129</v>
      </c>
      <c r="G28" s="297">
        <v>1807800</v>
      </c>
      <c r="H28" s="607">
        <v>6.5738359694230724</v>
      </c>
      <c r="I28" s="297">
        <v>26582477.48</v>
      </c>
      <c r="J28" s="589">
        <v>96.663816027438202</v>
      </c>
      <c r="K28" s="608">
        <v>917448.1099999994</v>
      </c>
    </row>
    <row r="29" spans="1:11" s="570" customFormat="1" ht="27.95" customHeight="1">
      <c r="A29" s="295">
        <v>21</v>
      </c>
      <c r="B29" s="295">
        <v>1500400093</v>
      </c>
      <c r="C29" s="296" t="s">
        <v>71</v>
      </c>
      <c r="D29" s="297">
        <v>9680855.9800000004</v>
      </c>
      <c r="E29" s="297">
        <v>7253089.8300000001</v>
      </c>
      <c r="F29" s="589">
        <v>74.921988768187418</v>
      </c>
      <c r="G29" s="297">
        <v>2103200</v>
      </c>
      <c r="H29" s="607">
        <v>21.725351604703864</v>
      </c>
      <c r="I29" s="297">
        <v>9356289.8300000001</v>
      </c>
      <c r="J29" s="589">
        <v>96.647340372891279</v>
      </c>
      <c r="K29" s="608">
        <v>324566.15000000037</v>
      </c>
    </row>
    <row r="30" spans="1:11" s="570" customFormat="1" ht="27.95" customHeight="1">
      <c r="A30" s="295">
        <v>22</v>
      </c>
      <c r="B30" s="295">
        <v>1500400056</v>
      </c>
      <c r="C30" s="296" t="s">
        <v>48</v>
      </c>
      <c r="D30" s="297">
        <v>20847371.969999999</v>
      </c>
      <c r="E30" s="297">
        <v>19317801.16</v>
      </c>
      <c r="F30" s="589">
        <v>92.663004180089956</v>
      </c>
      <c r="G30" s="297">
        <v>806400</v>
      </c>
      <c r="H30" s="607">
        <v>3.8681134541103508</v>
      </c>
      <c r="I30" s="297">
        <v>20124201.16</v>
      </c>
      <c r="J30" s="589">
        <v>96.531117634200299</v>
      </c>
      <c r="K30" s="608">
        <v>723170.80999999866</v>
      </c>
    </row>
    <row r="31" spans="1:11" s="570" customFormat="1" ht="27.95" customHeight="1">
      <c r="A31" s="295">
        <v>23</v>
      </c>
      <c r="B31" s="295">
        <v>1500400092</v>
      </c>
      <c r="C31" s="296" t="s">
        <v>70</v>
      </c>
      <c r="D31" s="297">
        <v>19542000.460000001</v>
      </c>
      <c r="E31" s="297">
        <v>17741393.57</v>
      </c>
      <c r="F31" s="589">
        <v>90.785964345433243</v>
      </c>
      <c r="G31" s="297">
        <v>1116800</v>
      </c>
      <c r="H31" s="607">
        <v>5.7148704007348075</v>
      </c>
      <c r="I31" s="297">
        <v>18858193.57</v>
      </c>
      <c r="J31" s="589">
        <v>96.500834746168039</v>
      </c>
      <c r="K31" s="608">
        <v>683806.8900000006</v>
      </c>
    </row>
    <row r="32" spans="1:11" s="570" customFormat="1" ht="27.95" customHeight="1">
      <c r="A32" s="295">
        <v>24</v>
      </c>
      <c r="B32" s="295">
        <v>1500400095</v>
      </c>
      <c r="C32" s="296" t="s">
        <v>72</v>
      </c>
      <c r="D32" s="297">
        <v>12454990.449999999</v>
      </c>
      <c r="E32" s="297">
        <v>10407433.6</v>
      </c>
      <c r="F32" s="589">
        <v>83.560349899746413</v>
      </c>
      <c r="G32" s="297">
        <v>1609391</v>
      </c>
      <c r="H32" s="607">
        <v>12.921655833144378</v>
      </c>
      <c r="I32" s="297">
        <v>12016824.6</v>
      </c>
      <c r="J32" s="589">
        <v>96.482005732890798</v>
      </c>
      <c r="K32" s="608">
        <v>438165.84999999963</v>
      </c>
    </row>
    <row r="33" spans="1:11" s="570" customFormat="1" ht="27.95" customHeight="1">
      <c r="A33" s="295">
        <v>25</v>
      </c>
      <c r="B33" s="295">
        <v>1500400027</v>
      </c>
      <c r="C33" s="296" t="s">
        <v>17</v>
      </c>
      <c r="D33" s="297">
        <v>17697267</v>
      </c>
      <c r="E33" s="297">
        <v>15783170.98</v>
      </c>
      <c r="F33" s="589">
        <v>89.184228163591584</v>
      </c>
      <c r="G33" s="297">
        <v>1271100</v>
      </c>
      <c r="H33" s="607">
        <v>7.1824649534868863</v>
      </c>
      <c r="I33" s="297">
        <v>17054270.98</v>
      </c>
      <c r="J33" s="589">
        <v>96.366693117078469</v>
      </c>
      <c r="K33" s="608">
        <v>642996.01999999955</v>
      </c>
    </row>
    <row r="34" spans="1:11" s="570" customFormat="1" ht="27.95" customHeight="1">
      <c r="A34" s="295">
        <v>26</v>
      </c>
      <c r="B34" s="295">
        <v>1500400097</v>
      </c>
      <c r="C34" s="296" t="s">
        <v>73</v>
      </c>
      <c r="D34" s="297">
        <v>10417553.24</v>
      </c>
      <c r="E34" s="297">
        <v>8775256.5099999998</v>
      </c>
      <c r="F34" s="589">
        <v>84.235293142595921</v>
      </c>
      <c r="G34" s="297">
        <v>1262000</v>
      </c>
      <c r="H34" s="607">
        <v>12.114168950481888</v>
      </c>
      <c r="I34" s="297">
        <v>10037256.51</v>
      </c>
      <c r="J34" s="589">
        <v>96.349462093077818</v>
      </c>
      <c r="K34" s="608">
        <v>380296.73000000045</v>
      </c>
    </row>
    <row r="35" spans="1:11" s="570" customFormat="1" ht="27.95" customHeight="1">
      <c r="A35" s="295">
        <v>27</v>
      </c>
      <c r="B35" s="295">
        <v>1500400062</v>
      </c>
      <c r="C35" s="296" t="s">
        <v>22</v>
      </c>
      <c r="D35" s="297">
        <v>16646597.720000001</v>
      </c>
      <c r="E35" s="297">
        <v>13953124.060000001</v>
      </c>
      <c r="F35" s="589">
        <v>83.819674714888222</v>
      </c>
      <c r="G35" s="297">
        <v>2030250</v>
      </c>
      <c r="H35" s="607">
        <v>12.196185876233212</v>
      </c>
      <c r="I35" s="297">
        <v>15983374.060000001</v>
      </c>
      <c r="J35" s="589">
        <v>96.015860591121438</v>
      </c>
      <c r="K35" s="608">
        <v>663223.66000000015</v>
      </c>
    </row>
    <row r="36" spans="1:11" s="570" customFormat="1" ht="27.95" customHeight="1">
      <c r="A36" s="295">
        <v>28</v>
      </c>
      <c r="B36" s="295">
        <v>1500400072</v>
      </c>
      <c r="C36" s="296" t="s">
        <v>58</v>
      </c>
      <c r="D36" s="297">
        <v>11549224</v>
      </c>
      <c r="E36" s="297">
        <v>10014309.609999999</v>
      </c>
      <c r="F36" s="589">
        <v>86.709805005080867</v>
      </c>
      <c r="G36" s="297">
        <v>1070659</v>
      </c>
      <c r="H36" s="607">
        <v>9.2703977340815271</v>
      </c>
      <c r="I36" s="297">
        <v>11084968.609999999</v>
      </c>
      <c r="J36" s="589">
        <v>95.980202739162394</v>
      </c>
      <c r="K36" s="608">
        <v>464255.3900000006</v>
      </c>
    </row>
    <row r="37" spans="1:11" s="570" customFormat="1" ht="27.95" customHeight="1">
      <c r="A37" s="295">
        <v>29</v>
      </c>
      <c r="B37" s="295">
        <v>1500400077</v>
      </c>
      <c r="C37" s="296" t="s">
        <v>105</v>
      </c>
      <c r="D37" s="297">
        <v>12199156.470000001</v>
      </c>
      <c r="E37" s="297">
        <v>10827659.76</v>
      </c>
      <c r="F37" s="589">
        <v>88.757446358092324</v>
      </c>
      <c r="G37" s="297">
        <v>877835</v>
      </c>
      <c r="H37" s="607">
        <v>7.19586638763721</v>
      </c>
      <c r="I37" s="297">
        <v>11705494.76</v>
      </c>
      <c r="J37" s="589">
        <v>95.953312745729534</v>
      </c>
      <c r="K37" s="608">
        <v>493661.71000000089</v>
      </c>
    </row>
    <row r="38" spans="1:11" s="570" customFormat="1" ht="27.95" customHeight="1">
      <c r="A38" s="295">
        <v>30</v>
      </c>
      <c r="B38" s="295">
        <v>1500400084</v>
      </c>
      <c r="C38" s="296" t="s">
        <v>18</v>
      </c>
      <c r="D38" s="297">
        <v>10282452.380000001</v>
      </c>
      <c r="E38" s="297">
        <v>8743461.8399999999</v>
      </c>
      <c r="F38" s="589">
        <v>85.032845442654988</v>
      </c>
      <c r="G38" s="297">
        <v>1120410</v>
      </c>
      <c r="H38" s="607">
        <v>10.896330550280652</v>
      </c>
      <c r="I38" s="297">
        <v>9863871.8399999999</v>
      </c>
      <c r="J38" s="589">
        <v>95.92917599293564</v>
      </c>
      <c r="K38" s="608">
        <v>418580.54000000097</v>
      </c>
    </row>
    <row r="39" spans="1:11" s="570" customFormat="1" ht="27.95" customHeight="1">
      <c r="A39" s="295">
        <v>31</v>
      </c>
      <c r="B39" s="295">
        <v>1500400055</v>
      </c>
      <c r="C39" s="296" t="s">
        <v>47</v>
      </c>
      <c r="D39" s="297">
        <v>27014110</v>
      </c>
      <c r="E39" s="297">
        <v>22669958.140000001</v>
      </c>
      <c r="F39" s="589">
        <v>83.918952502969745</v>
      </c>
      <c r="G39" s="297">
        <v>3242805</v>
      </c>
      <c r="H39" s="607">
        <v>12.004115626981603</v>
      </c>
      <c r="I39" s="297">
        <v>25912763.140000001</v>
      </c>
      <c r="J39" s="589">
        <v>95.923068129951346</v>
      </c>
      <c r="K39" s="608">
        <v>1101346.8599999994</v>
      </c>
    </row>
    <row r="40" spans="1:11" s="570" customFormat="1" ht="27.95" customHeight="1">
      <c r="A40" s="295">
        <v>32</v>
      </c>
      <c r="B40" s="295">
        <v>1500400045</v>
      </c>
      <c r="C40" s="296" t="s">
        <v>98</v>
      </c>
      <c r="D40" s="297">
        <v>32332682.52</v>
      </c>
      <c r="E40" s="297">
        <v>29725372.57</v>
      </c>
      <c r="F40" s="589">
        <v>91.935992479475843</v>
      </c>
      <c r="G40" s="297">
        <v>1266500</v>
      </c>
      <c r="H40" s="607">
        <v>3.9170891534180075</v>
      </c>
      <c r="I40" s="297">
        <v>30991872.57</v>
      </c>
      <c r="J40" s="589">
        <v>95.853081632893847</v>
      </c>
      <c r="K40" s="608">
        <v>1340809.9499999993</v>
      </c>
    </row>
    <row r="41" spans="1:11" s="570" customFormat="1" ht="27.95" customHeight="1">
      <c r="A41" s="295">
        <v>33</v>
      </c>
      <c r="B41" s="295">
        <v>1500400086</v>
      </c>
      <c r="C41" s="296" t="s">
        <v>109</v>
      </c>
      <c r="D41" s="297">
        <v>10106458</v>
      </c>
      <c r="E41" s="297">
        <v>9318764.7400000002</v>
      </c>
      <c r="F41" s="589">
        <v>92.206040335793219</v>
      </c>
      <c r="G41" s="297">
        <v>351910</v>
      </c>
      <c r="H41" s="607">
        <v>3.482030994439397</v>
      </c>
      <c r="I41" s="297">
        <v>9670674.7400000002</v>
      </c>
      <c r="J41" s="589">
        <v>95.688071330232603</v>
      </c>
      <c r="K41" s="608">
        <v>435783.25999999978</v>
      </c>
    </row>
    <row r="42" spans="1:11" s="570" customFormat="1" ht="27.95" customHeight="1">
      <c r="A42" s="295">
        <v>34</v>
      </c>
      <c r="B42" s="295">
        <v>1500400040</v>
      </c>
      <c r="C42" s="296" t="s">
        <v>36</v>
      </c>
      <c r="D42" s="297">
        <v>11839871</v>
      </c>
      <c r="E42" s="297">
        <v>10340753.83</v>
      </c>
      <c r="F42" s="589">
        <v>87.33839946398065</v>
      </c>
      <c r="G42" s="297">
        <v>987900</v>
      </c>
      <c r="H42" s="607">
        <v>8.3438409084017895</v>
      </c>
      <c r="I42" s="297">
        <v>11328653.83</v>
      </c>
      <c r="J42" s="589">
        <v>95.682240372382438</v>
      </c>
      <c r="K42" s="608">
        <v>511217.16999999993</v>
      </c>
    </row>
    <row r="43" spans="1:11" s="570" customFormat="1" ht="27.95" customHeight="1">
      <c r="A43" s="295">
        <v>35</v>
      </c>
      <c r="B43" s="295">
        <v>1500400073</v>
      </c>
      <c r="C43" s="296" t="s">
        <v>59</v>
      </c>
      <c r="D43" s="297">
        <v>12295262</v>
      </c>
      <c r="E43" s="297">
        <v>10871173.49</v>
      </c>
      <c r="F43" s="589">
        <v>88.417583049470608</v>
      </c>
      <c r="G43" s="297">
        <v>890000</v>
      </c>
      <c r="H43" s="607">
        <v>7.2385606748355587</v>
      </c>
      <c r="I43" s="297">
        <v>11761173.49</v>
      </c>
      <c r="J43" s="589">
        <v>95.656143724306162</v>
      </c>
      <c r="K43" s="608">
        <v>534088.50999999978</v>
      </c>
    </row>
    <row r="44" spans="1:11" s="570" customFormat="1" ht="27.95" customHeight="1">
      <c r="A44" s="295">
        <v>36</v>
      </c>
      <c r="B44" s="295">
        <v>1500400060</v>
      </c>
      <c r="C44" s="296" t="s">
        <v>103</v>
      </c>
      <c r="D44" s="297">
        <v>27789719.59</v>
      </c>
      <c r="E44" s="297">
        <v>25360185.039999999</v>
      </c>
      <c r="F44" s="589">
        <v>91.257434094893654</v>
      </c>
      <c r="G44" s="297">
        <v>1207400</v>
      </c>
      <c r="H44" s="607">
        <v>4.3447721596819466</v>
      </c>
      <c r="I44" s="297">
        <v>26567585.039999999</v>
      </c>
      <c r="J44" s="589">
        <v>95.602206254575592</v>
      </c>
      <c r="K44" s="608">
        <v>1222134.5500000007</v>
      </c>
    </row>
    <row r="45" spans="1:11" s="570" customFormat="1" ht="27.95" customHeight="1">
      <c r="A45" s="295">
        <v>37</v>
      </c>
      <c r="B45" s="295">
        <v>1500400043</v>
      </c>
      <c r="C45" s="296" t="s">
        <v>39</v>
      </c>
      <c r="D45" s="297">
        <v>23585282.449999999</v>
      </c>
      <c r="E45" s="297">
        <v>20715541.629999999</v>
      </c>
      <c r="F45" s="589">
        <v>87.832493309826788</v>
      </c>
      <c r="G45" s="297">
        <v>1829345</v>
      </c>
      <c r="H45" s="607">
        <v>7.7562988862997484</v>
      </c>
      <c r="I45" s="297">
        <v>22544886.629999999</v>
      </c>
      <c r="J45" s="589">
        <v>95.588792196126533</v>
      </c>
      <c r="K45" s="608">
        <v>1040395.8200000003</v>
      </c>
    </row>
    <row r="46" spans="1:11" s="570" customFormat="1" ht="27.95" customHeight="1">
      <c r="A46" s="295">
        <v>38</v>
      </c>
      <c r="B46" s="295">
        <v>1500400067</v>
      </c>
      <c r="C46" s="296" t="s">
        <v>54</v>
      </c>
      <c r="D46" s="297">
        <v>21697550</v>
      </c>
      <c r="E46" s="297">
        <v>18854716.09</v>
      </c>
      <c r="F46" s="589">
        <v>86.897903634281292</v>
      </c>
      <c r="G46" s="297">
        <v>1884810</v>
      </c>
      <c r="H46" s="607">
        <v>8.6867411297588895</v>
      </c>
      <c r="I46" s="297">
        <v>20739526.09</v>
      </c>
      <c r="J46" s="589">
        <v>95.584644764040178</v>
      </c>
      <c r="K46" s="608">
        <v>958023.91000000015</v>
      </c>
    </row>
    <row r="47" spans="1:11" s="570" customFormat="1" ht="27.95" customHeight="1">
      <c r="A47" s="295">
        <v>39</v>
      </c>
      <c r="B47" s="295">
        <v>1500400052</v>
      </c>
      <c r="C47" s="296" t="s">
        <v>44</v>
      </c>
      <c r="D47" s="297">
        <v>17160383.84</v>
      </c>
      <c r="E47" s="297">
        <v>14764132.949999999</v>
      </c>
      <c r="F47" s="589">
        <v>86.036146322004413</v>
      </c>
      <c r="G47" s="297">
        <v>1633960</v>
      </c>
      <c r="H47" s="607">
        <v>9.5216984377197935</v>
      </c>
      <c r="I47" s="297">
        <v>16398092.949999999</v>
      </c>
      <c r="J47" s="589">
        <v>95.557844759724205</v>
      </c>
      <c r="K47" s="608">
        <v>762290.8900000006</v>
      </c>
    </row>
    <row r="48" spans="1:11" s="570" customFormat="1" ht="27.95" customHeight="1">
      <c r="A48" s="295">
        <v>40</v>
      </c>
      <c r="B48" s="295">
        <v>1500400047</v>
      </c>
      <c r="C48" s="296" t="s">
        <v>99</v>
      </c>
      <c r="D48" s="297">
        <v>22671811</v>
      </c>
      <c r="E48" s="297">
        <v>18800418.09</v>
      </c>
      <c r="F48" s="589">
        <v>82.924200850121764</v>
      </c>
      <c r="G48" s="297">
        <v>2849270</v>
      </c>
      <c r="H48" s="607">
        <v>12.567456565335693</v>
      </c>
      <c r="I48" s="297">
        <v>21649688.09</v>
      </c>
      <c r="J48" s="589">
        <v>95.491657415457453</v>
      </c>
      <c r="K48" s="608">
        <v>1022122.9100000001</v>
      </c>
    </row>
    <row r="49" spans="1:11" s="570" customFormat="1" ht="27.95" customHeight="1">
      <c r="A49" s="295">
        <v>41</v>
      </c>
      <c r="B49" s="295">
        <v>1500400063</v>
      </c>
      <c r="C49" s="296" t="s">
        <v>51</v>
      </c>
      <c r="D49" s="297">
        <v>11031928.82</v>
      </c>
      <c r="E49" s="297">
        <v>9603151.2699999996</v>
      </c>
      <c r="F49" s="589">
        <v>87.048705867193945</v>
      </c>
      <c r="G49" s="297">
        <v>923200</v>
      </c>
      <c r="H49" s="607">
        <v>8.3684368804692841</v>
      </c>
      <c r="I49" s="297">
        <v>10526351.27</v>
      </c>
      <c r="J49" s="589">
        <v>95.417142747663235</v>
      </c>
      <c r="K49" s="608">
        <v>505577.55000000075</v>
      </c>
    </row>
    <row r="50" spans="1:11" s="570" customFormat="1" ht="27.95" customHeight="1">
      <c r="A50" s="295">
        <v>42</v>
      </c>
      <c r="B50" s="295">
        <v>1500400061</v>
      </c>
      <c r="C50" s="296" t="s">
        <v>21</v>
      </c>
      <c r="D50" s="297">
        <v>10257800</v>
      </c>
      <c r="E50" s="297">
        <v>8796967.1400000006</v>
      </c>
      <c r="F50" s="589">
        <v>85.758809296340345</v>
      </c>
      <c r="G50" s="297">
        <v>987000</v>
      </c>
      <c r="H50" s="607">
        <v>9.6219462262863384</v>
      </c>
      <c r="I50" s="297">
        <v>9783967.1400000006</v>
      </c>
      <c r="J50" s="589">
        <v>95.380755522626686</v>
      </c>
      <c r="K50" s="608">
        <v>473832.8599999994</v>
      </c>
    </row>
    <row r="51" spans="1:11" s="570" customFormat="1" ht="27.95" customHeight="1">
      <c r="A51" s="295">
        <v>43</v>
      </c>
      <c r="B51" s="295">
        <v>1500400048</v>
      </c>
      <c r="C51" s="296" t="s">
        <v>42</v>
      </c>
      <c r="D51" s="297">
        <v>11127662.42</v>
      </c>
      <c r="E51" s="297">
        <v>10564577.5</v>
      </c>
      <c r="F51" s="589">
        <v>94.939773523431526</v>
      </c>
      <c r="G51" s="297">
        <v>40000</v>
      </c>
      <c r="H51" s="607">
        <v>0.35946453522985289</v>
      </c>
      <c r="I51" s="297">
        <v>10604577.5</v>
      </c>
      <c r="J51" s="589">
        <v>95.299238058661388</v>
      </c>
      <c r="K51" s="608">
        <v>523084.91999999993</v>
      </c>
    </row>
    <row r="52" spans="1:11" s="570" customFormat="1" ht="27.95" customHeight="1">
      <c r="A52" s="295">
        <v>44</v>
      </c>
      <c r="B52" s="295">
        <v>1500400075</v>
      </c>
      <c r="C52" s="296" t="s">
        <v>61</v>
      </c>
      <c r="D52" s="297">
        <v>12698755.42</v>
      </c>
      <c r="E52" s="297">
        <v>11237441.880000001</v>
      </c>
      <c r="F52" s="589">
        <v>88.492466453062846</v>
      </c>
      <c r="G52" s="297">
        <v>860000</v>
      </c>
      <c r="H52" s="607">
        <v>6.7723172197295538</v>
      </c>
      <c r="I52" s="297">
        <v>12097441.880000001</v>
      </c>
      <c r="J52" s="589">
        <v>95.264783672792404</v>
      </c>
      <c r="K52" s="608">
        <v>601313.53999999911</v>
      </c>
    </row>
    <row r="53" spans="1:11" s="570" customFormat="1" ht="27.95" customHeight="1">
      <c r="A53" s="295">
        <v>45</v>
      </c>
      <c r="B53" s="295">
        <v>1500400071</v>
      </c>
      <c r="C53" s="296" t="s">
        <v>57</v>
      </c>
      <c r="D53" s="297">
        <v>13464028.189999999</v>
      </c>
      <c r="E53" s="297">
        <v>11747745.119999999</v>
      </c>
      <c r="F53" s="589">
        <v>87.252826228671168</v>
      </c>
      <c r="G53" s="297">
        <v>1072550</v>
      </c>
      <c r="H53" s="607">
        <v>7.9660409564249441</v>
      </c>
      <c r="I53" s="297">
        <v>12820295.119999999</v>
      </c>
      <c r="J53" s="589">
        <v>95.218867185096116</v>
      </c>
      <c r="K53" s="608">
        <v>643733.0700000003</v>
      </c>
    </row>
    <row r="54" spans="1:11" s="570" customFormat="1" ht="27.95" customHeight="1">
      <c r="A54" s="295">
        <v>46</v>
      </c>
      <c r="B54" s="295">
        <v>1500400057</v>
      </c>
      <c r="C54" s="296" t="s">
        <v>49</v>
      </c>
      <c r="D54" s="297">
        <v>25764816</v>
      </c>
      <c r="E54" s="297">
        <v>20176119.68</v>
      </c>
      <c r="F54" s="589">
        <v>78.308805620812507</v>
      </c>
      <c r="G54" s="297">
        <v>4345725</v>
      </c>
      <c r="H54" s="607">
        <v>16.866897089426139</v>
      </c>
      <c r="I54" s="297">
        <v>24521844.68</v>
      </c>
      <c r="J54" s="589">
        <v>95.175702710238639</v>
      </c>
      <c r="K54" s="608">
        <v>1242971.3200000003</v>
      </c>
    </row>
    <row r="55" spans="1:11" s="570" customFormat="1" ht="27.95" customHeight="1">
      <c r="A55" s="295">
        <v>47</v>
      </c>
      <c r="B55" s="295">
        <v>1500400066</v>
      </c>
      <c r="C55" s="296" t="s">
        <v>53</v>
      </c>
      <c r="D55" s="297">
        <v>11820530.210000001</v>
      </c>
      <c r="E55" s="297">
        <v>9978375.8599999994</v>
      </c>
      <c r="F55" s="589">
        <v>84.415636885377907</v>
      </c>
      <c r="G55" s="297">
        <v>1253909</v>
      </c>
      <c r="H55" s="607">
        <v>10.607891335865888</v>
      </c>
      <c r="I55" s="297">
        <v>11232284.859999999</v>
      </c>
      <c r="J55" s="589">
        <v>95.023528221243808</v>
      </c>
      <c r="K55" s="608">
        <v>588245.35000000149</v>
      </c>
    </row>
    <row r="56" spans="1:11" s="570" customFormat="1" ht="27.95" customHeight="1">
      <c r="A56" s="295">
        <v>48</v>
      </c>
      <c r="B56" s="295">
        <v>1500400098</v>
      </c>
      <c r="C56" s="296" t="s">
        <v>74</v>
      </c>
      <c r="D56" s="297">
        <v>14806718.289999999</v>
      </c>
      <c r="E56" s="297">
        <v>13025757.08</v>
      </c>
      <c r="F56" s="589">
        <v>87.971938311254249</v>
      </c>
      <c r="G56" s="297">
        <v>1027480</v>
      </c>
      <c r="H56" s="607">
        <v>6.9392824248836309</v>
      </c>
      <c r="I56" s="297">
        <v>14053237.08</v>
      </c>
      <c r="J56" s="589">
        <v>94.911220736137878</v>
      </c>
      <c r="K56" s="608">
        <v>753481.20999999903</v>
      </c>
    </row>
    <row r="57" spans="1:11" s="570" customFormat="1" ht="27.95" customHeight="1">
      <c r="A57" s="295">
        <v>49</v>
      </c>
      <c r="B57" s="295">
        <v>1500400032</v>
      </c>
      <c r="C57" s="296" t="s">
        <v>94</v>
      </c>
      <c r="D57" s="297">
        <v>14713049.24</v>
      </c>
      <c r="E57" s="297">
        <v>12476998.32</v>
      </c>
      <c r="F57" s="589">
        <v>84.802260336892616</v>
      </c>
      <c r="G57" s="297">
        <v>1479400</v>
      </c>
      <c r="H57" s="607">
        <v>10.055019703040156</v>
      </c>
      <c r="I57" s="297">
        <v>13956398.32</v>
      </c>
      <c r="J57" s="589">
        <v>94.857280039932775</v>
      </c>
      <c r="K57" s="608">
        <v>756650.91999999993</v>
      </c>
    </row>
    <row r="58" spans="1:11" s="570" customFormat="1" ht="27.95" customHeight="1">
      <c r="A58" s="295">
        <v>50</v>
      </c>
      <c r="B58" s="295">
        <v>1500400054</v>
      </c>
      <c r="C58" s="296" t="s">
        <v>46</v>
      </c>
      <c r="D58" s="297">
        <v>20102251.969999999</v>
      </c>
      <c r="E58" s="297">
        <v>17256448.640000001</v>
      </c>
      <c r="F58" s="589">
        <v>85.843360563547847</v>
      </c>
      <c r="G58" s="297">
        <v>1811100</v>
      </c>
      <c r="H58" s="607">
        <v>9.0094383589601392</v>
      </c>
      <c r="I58" s="297">
        <v>19067548.640000001</v>
      </c>
      <c r="J58" s="589">
        <v>94.852798922507986</v>
      </c>
      <c r="K58" s="608">
        <v>1034703.3299999982</v>
      </c>
    </row>
    <row r="59" spans="1:11" s="570" customFormat="1" ht="27.95" customHeight="1">
      <c r="A59" s="295">
        <v>51</v>
      </c>
      <c r="B59" s="295">
        <v>1500400046</v>
      </c>
      <c r="C59" s="296" t="s">
        <v>41</v>
      </c>
      <c r="D59" s="297">
        <v>12792783</v>
      </c>
      <c r="E59" s="297">
        <v>10395007.24</v>
      </c>
      <c r="F59" s="589">
        <v>81.256808936726273</v>
      </c>
      <c r="G59" s="297">
        <v>1736150</v>
      </c>
      <c r="H59" s="607">
        <v>13.571323769034462</v>
      </c>
      <c r="I59" s="297">
        <v>12131157.24</v>
      </c>
      <c r="J59" s="589">
        <v>94.828132705760737</v>
      </c>
      <c r="K59" s="608">
        <v>661625.75999999978</v>
      </c>
    </row>
    <row r="60" spans="1:11" s="570" customFormat="1" ht="27.95" customHeight="1">
      <c r="A60" s="295">
        <v>52</v>
      </c>
      <c r="B60" s="295">
        <v>1500400030</v>
      </c>
      <c r="C60" s="296" t="s">
        <v>93</v>
      </c>
      <c r="D60" s="297">
        <v>7279149.7800000003</v>
      </c>
      <c r="E60" s="297">
        <v>6105165.6299999999</v>
      </c>
      <c r="F60" s="589">
        <v>83.871960524488614</v>
      </c>
      <c r="G60" s="297">
        <v>790140</v>
      </c>
      <c r="H60" s="607">
        <v>10.854839148535833</v>
      </c>
      <c r="I60" s="297">
        <v>6895305.6299999999</v>
      </c>
      <c r="J60" s="589">
        <v>94.726799673024445</v>
      </c>
      <c r="K60" s="608">
        <v>383844.15000000037</v>
      </c>
    </row>
    <row r="61" spans="1:11" s="570" customFormat="1" ht="27.95" customHeight="1">
      <c r="A61" s="295">
        <v>53</v>
      </c>
      <c r="B61" s="295">
        <v>1500400076</v>
      </c>
      <c r="C61" s="296" t="s">
        <v>62</v>
      </c>
      <c r="D61" s="297">
        <v>16983879.030000001</v>
      </c>
      <c r="E61" s="297">
        <v>14572161.18</v>
      </c>
      <c r="F61" s="589">
        <v>85.79995862111366</v>
      </c>
      <c r="G61" s="297">
        <v>1477445</v>
      </c>
      <c r="H61" s="607">
        <v>8.6991022333017636</v>
      </c>
      <c r="I61" s="297">
        <v>16049606.18</v>
      </c>
      <c r="J61" s="589">
        <v>94.499060854415418</v>
      </c>
      <c r="K61" s="608">
        <v>934272.85000000149</v>
      </c>
    </row>
    <row r="62" spans="1:11" s="570" customFormat="1" ht="27.95" customHeight="1">
      <c r="A62" s="295">
        <v>54</v>
      </c>
      <c r="B62" s="295">
        <v>1500400053</v>
      </c>
      <c r="C62" s="296" t="s">
        <v>45</v>
      </c>
      <c r="D62" s="297">
        <v>12527638</v>
      </c>
      <c r="E62" s="297">
        <v>10676554.689999999</v>
      </c>
      <c r="F62" s="589">
        <v>85.224003838552804</v>
      </c>
      <c r="G62" s="297">
        <v>1153650</v>
      </c>
      <c r="H62" s="607">
        <v>9.208838888863168</v>
      </c>
      <c r="I62" s="297">
        <v>11830204.689999999</v>
      </c>
      <c r="J62" s="589">
        <v>94.432842727415974</v>
      </c>
      <c r="K62" s="608">
        <v>697433.31000000052</v>
      </c>
    </row>
    <row r="63" spans="1:11" s="570" customFormat="1" ht="27.95" customHeight="1">
      <c r="A63" s="295">
        <v>55</v>
      </c>
      <c r="B63" s="295">
        <v>1500400124</v>
      </c>
      <c r="C63" s="296" t="s">
        <v>75</v>
      </c>
      <c r="D63" s="297">
        <v>11595778.26</v>
      </c>
      <c r="E63" s="297">
        <v>8960236.9100000001</v>
      </c>
      <c r="F63" s="589">
        <v>77.271544083493026</v>
      </c>
      <c r="G63" s="297">
        <v>1981161</v>
      </c>
      <c r="H63" s="607">
        <v>17.085192175794504</v>
      </c>
      <c r="I63" s="297">
        <v>10941397.91</v>
      </c>
      <c r="J63" s="589">
        <v>94.35673625928753</v>
      </c>
      <c r="K63" s="608">
        <v>654380.34999999963</v>
      </c>
    </row>
    <row r="64" spans="1:11" s="570" customFormat="1" ht="27.95" customHeight="1">
      <c r="A64" s="295">
        <v>56</v>
      </c>
      <c r="B64" s="295">
        <v>1500400035</v>
      </c>
      <c r="C64" s="296" t="s">
        <v>96</v>
      </c>
      <c r="D64" s="297">
        <v>11347572.01</v>
      </c>
      <c r="E64" s="297">
        <v>9202457.2799999993</v>
      </c>
      <c r="F64" s="589">
        <v>81.096266865637617</v>
      </c>
      <c r="G64" s="297">
        <v>1501110</v>
      </c>
      <c r="H64" s="607">
        <v>13.228468598191341</v>
      </c>
      <c r="I64" s="297">
        <v>10703567.279999999</v>
      </c>
      <c r="J64" s="589">
        <v>94.324735463828958</v>
      </c>
      <c r="K64" s="608">
        <v>644004.73000000045</v>
      </c>
    </row>
    <row r="65" spans="1:11" s="570" customFormat="1" ht="27.95" customHeight="1">
      <c r="A65" s="295">
        <v>57</v>
      </c>
      <c r="B65" s="295">
        <v>1500400038</v>
      </c>
      <c r="C65" s="296" t="s">
        <v>97</v>
      </c>
      <c r="D65" s="297">
        <v>11093107</v>
      </c>
      <c r="E65" s="297">
        <v>8996360.1899999995</v>
      </c>
      <c r="F65" s="589">
        <v>81.098651531982881</v>
      </c>
      <c r="G65" s="297">
        <v>1466170</v>
      </c>
      <c r="H65" s="607">
        <v>13.216946343346368</v>
      </c>
      <c r="I65" s="297">
        <v>10462530.189999999</v>
      </c>
      <c r="J65" s="589">
        <v>94.315597875329246</v>
      </c>
      <c r="K65" s="608">
        <v>630576.81000000052</v>
      </c>
    </row>
    <row r="66" spans="1:11" s="570" customFormat="1" ht="27.95" customHeight="1">
      <c r="A66" s="295">
        <v>58</v>
      </c>
      <c r="B66" s="299">
        <v>1500400065</v>
      </c>
      <c r="C66" s="300" t="s">
        <v>52</v>
      </c>
      <c r="D66" s="297">
        <v>14519458</v>
      </c>
      <c r="E66" s="297">
        <v>12689483.039999999</v>
      </c>
      <c r="F66" s="589">
        <v>87.396396201566205</v>
      </c>
      <c r="G66" s="297">
        <v>989150</v>
      </c>
      <c r="H66" s="607">
        <v>6.8125821225558143</v>
      </c>
      <c r="I66" s="297">
        <v>13678633.039999999</v>
      </c>
      <c r="J66" s="589">
        <v>94.208978324122015</v>
      </c>
      <c r="K66" s="608">
        <v>840824.96000000089</v>
      </c>
    </row>
    <row r="67" spans="1:11" s="570" customFormat="1" ht="27.95" customHeight="1">
      <c r="A67" s="295">
        <v>59</v>
      </c>
      <c r="B67" s="295">
        <v>1500400037</v>
      </c>
      <c r="C67" s="296" t="s">
        <v>34</v>
      </c>
      <c r="D67" s="297">
        <v>13366327.029999999</v>
      </c>
      <c r="E67" s="297">
        <v>11330352.84</v>
      </c>
      <c r="F67" s="589">
        <v>84.767885856523151</v>
      </c>
      <c r="G67" s="297">
        <v>1259836</v>
      </c>
      <c r="H67" s="607">
        <v>9.4254464758520875</v>
      </c>
      <c r="I67" s="297">
        <v>12590188.84</v>
      </c>
      <c r="J67" s="589">
        <v>94.193332332375235</v>
      </c>
      <c r="K67" s="608">
        <v>776138.18999999948</v>
      </c>
    </row>
    <row r="68" spans="1:11" s="570" customFormat="1" ht="27.95" customHeight="1">
      <c r="A68" s="295">
        <v>60</v>
      </c>
      <c r="B68" s="295">
        <v>1500400081</v>
      </c>
      <c r="C68" s="296" t="s">
        <v>19</v>
      </c>
      <c r="D68" s="297">
        <v>7353366</v>
      </c>
      <c r="E68" s="297">
        <v>5814597.8300000001</v>
      </c>
      <c r="F68" s="589">
        <v>79.073961910776646</v>
      </c>
      <c r="G68" s="297">
        <v>1103450</v>
      </c>
      <c r="H68" s="607">
        <v>15.006053010281278</v>
      </c>
      <c r="I68" s="297">
        <v>6918047.8300000001</v>
      </c>
      <c r="J68" s="589">
        <v>94.080014921057924</v>
      </c>
      <c r="K68" s="608">
        <v>435318.16999999993</v>
      </c>
    </row>
    <row r="69" spans="1:11" s="570" customFormat="1" ht="27.95" customHeight="1">
      <c r="A69" s="295">
        <v>61</v>
      </c>
      <c r="B69" s="295">
        <v>1500400058</v>
      </c>
      <c r="C69" s="296" t="s">
        <v>102</v>
      </c>
      <c r="D69" s="297">
        <v>17708894.920000002</v>
      </c>
      <c r="E69" s="297">
        <v>13600635.43</v>
      </c>
      <c r="F69" s="589">
        <v>76.801152705693497</v>
      </c>
      <c r="G69" s="297">
        <v>3017002</v>
      </c>
      <c r="H69" s="607">
        <v>17.036647479299628</v>
      </c>
      <c r="I69" s="297">
        <v>16617637.43</v>
      </c>
      <c r="J69" s="589">
        <v>93.837800184993128</v>
      </c>
      <c r="K69" s="608">
        <v>1091257.4900000021</v>
      </c>
    </row>
    <row r="70" spans="1:11" s="570" customFormat="1" ht="27.95" customHeight="1">
      <c r="A70" s="295">
        <v>62</v>
      </c>
      <c r="B70" s="295">
        <v>1500400042</v>
      </c>
      <c r="C70" s="296" t="s">
        <v>38</v>
      </c>
      <c r="D70" s="297">
        <v>30109030.710000001</v>
      </c>
      <c r="E70" s="297">
        <v>25739380.82</v>
      </c>
      <c r="F70" s="589">
        <v>85.487244899754529</v>
      </c>
      <c r="G70" s="297">
        <v>2406989</v>
      </c>
      <c r="H70" s="607">
        <v>7.9942427346243852</v>
      </c>
      <c r="I70" s="297">
        <v>28146369.82</v>
      </c>
      <c r="J70" s="589">
        <v>93.481487634378908</v>
      </c>
      <c r="K70" s="608">
        <v>1962660.8900000006</v>
      </c>
    </row>
    <row r="71" spans="1:11" s="570" customFormat="1" ht="27.95" customHeight="1">
      <c r="A71" s="295">
        <v>63</v>
      </c>
      <c r="B71" s="295">
        <v>1500400083</v>
      </c>
      <c r="C71" s="983" t="s">
        <v>108</v>
      </c>
      <c r="D71" s="297">
        <v>10474487.67</v>
      </c>
      <c r="E71" s="297">
        <v>8772732.9600000009</v>
      </c>
      <c r="F71" s="589">
        <v>83.753337025981736</v>
      </c>
      <c r="G71" s="297">
        <v>992650</v>
      </c>
      <c r="H71" s="607">
        <v>9.4768358250404052</v>
      </c>
      <c r="I71" s="297">
        <v>9765382.9600000009</v>
      </c>
      <c r="J71" s="589">
        <v>93.230172851022132</v>
      </c>
      <c r="K71" s="608">
        <v>709104.70999999903</v>
      </c>
    </row>
    <row r="72" spans="1:11" s="570" customFormat="1" ht="27.95" customHeight="1">
      <c r="A72" s="295">
        <v>64</v>
      </c>
      <c r="B72" s="295">
        <v>1500400051</v>
      </c>
      <c r="C72" s="296" t="s">
        <v>101</v>
      </c>
      <c r="D72" s="297">
        <v>25362761.620000001</v>
      </c>
      <c r="E72" s="297">
        <v>20670378.030000001</v>
      </c>
      <c r="F72" s="589">
        <v>81.498924839873169</v>
      </c>
      <c r="G72" s="297">
        <v>2804274</v>
      </c>
      <c r="H72" s="607">
        <v>11.056658742511178</v>
      </c>
      <c r="I72" s="297">
        <v>23474652.030000001</v>
      </c>
      <c r="J72" s="589">
        <v>92.555583582384344</v>
      </c>
      <c r="K72" s="608">
        <v>1888109.5899999999</v>
      </c>
    </row>
    <row r="73" spans="1:11" s="570" customFormat="1" ht="27.95" customHeight="1">
      <c r="A73" s="295">
        <v>65</v>
      </c>
      <c r="B73" s="295">
        <v>1500400091</v>
      </c>
      <c r="C73" s="296" t="s">
        <v>69</v>
      </c>
      <c r="D73" s="297">
        <v>10199796.08</v>
      </c>
      <c r="E73" s="297">
        <v>8615047.8300000001</v>
      </c>
      <c r="F73" s="589">
        <v>84.462941831676304</v>
      </c>
      <c r="G73" s="297">
        <v>763990</v>
      </c>
      <c r="H73" s="607">
        <v>7.4902477854243532</v>
      </c>
      <c r="I73" s="297">
        <v>9379037.8300000001</v>
      </c>
      <c r="J73" s="589">
        <v>91.953189617100662</v>
      </c>
      <c r="K73" s="608">
        <v>820758.25</v>
      </c>
    </row>
    <row r="74" spans="1:11" s="570" customFormat="1" ht="27.95" customHeight="1">
      <c r="A74" s="295">
        <v>66</v>
      </c>
      <c r="B74" s="295">
        <v>1500400039</v>
      </c>
      <c r="C74" s="296" t="s">
        <v>35</v>
      </c>
      <c r="D74" s="297">
        <v>7040400</v>
      </c>
      <c r="E74" s="297">
        <v>5386219.0199999996</v>
      </c>
      <c r="F74" s="589">
        <v>76.504446054201466</v>
      </c>
      <c r="G74" s="297">
        <v>1086910</v>
      </c>
      <c r="H74" s="607">
        <v>15.438185330378955</v>
      </c>
      <c r="I74" s="297">
        <v>6473129.0199999996</v>
      </c>
      <c r="J74" s="589">
        <v>91.942631384580423</v>
      </c>
      <c r="K74" s="608">
        <v>567270.98000000045</v>
      </c>
    </row>
    <row r="75" spans="1:11" s="570" customFormat="1" ht="27.95" customHeight="1">
      <c r="A75" s="295">
        <v>67</v>
      </c>
      <c r="B75" s="295">
        <v>1500400031</v>
      </c>
      <c r="C75" s="296" t="s">
        <v>31</v>
      </c>
      <c r="D75" s="297">
        <v>9410304</v>
      </c>
      <c r="E75" s="297">
        <v>7486945.6299999999</v>
      </c>
      <c r="F75" s="589">
        <v>79.561145208486352</v>
      </c>
      <c r="G75" s="297">
        <v>1159650</v>
      </c>
      <c r="H75" s="607">
        <v>12.323193809679262</v>
      </c>
      <c r="I75" s="297">
        <v>8646595.629999999</v>
      </c>
      <c r="J75" s="589">
        <v>91.884339018165605</v>
      </c>
      <c r="K75" s="608">
        <v>763708.37000000104</v>
      </c>
    </row>
    <row r="76" spans="1:11" s="570" customFormat="1" ht="27.95" customHeight="1">
      <c r="A76" s="295">
        <v>68</v>
      </c>
      <c r="B76" s="295">
        <v>1500400064</v>
      </c>
      <c r="C76" s="296" t="s">
        <v>104</v>
      </c>
      <c r="D76" s="297">
        <v>26769676.609999999</v>
      </c>
      <c r="E76" s="297">
        <v>9087292.3800000008</v>
      </c>
      <c r="F76" s="589">
        <v>33.946216506049907</v>
      </c>
      <c r="G76" s="297">
        <v>15454700</v>
      </c>
      <c r="H76" s="607">
        <v>57.732113185957537</v>
      </c>
      <c r="I76" s="297">
        <v>24541992.380000003</v>
      </c>
      <c r="J76" s="589">
        <v>91.678329692007452</v>
      </c>
      <c r="K76" s="608">
        <v>2227684.2299999967</v>
      </c>
    </row>
    <row r="77" spans="1:11" s="570" customFormat="1" ht="27.95" customHeight="1">
      <c r="A77" s="295">
        <v>69</v>
      </c>
      <c r="B77" s="295">
        <v>1500400096</v>
      </c>
      <c r="C77" s="296" t="s">
        <v>111</v>
      </c>
      <c r="D77" s="297">
        <v>14732388</v>
      </c>
      <c r="E77" s="297">
        <v>12350320.720000001</v>
      </c>
      <c r="F77" s="589">
        <v>83.831085089531996</v>
      </c>
      <c r="G77" s="297">
        <v>1132320</v>
      </c>
      <c r="H77" s="607">
        <v>7.6859230153319338</v>
      </c>
      <c r="I77" s="297">
        <v>13482640.720000001</v>
      </c>
      <c r="J77" s="589">
        <v>91.517008104863919</v>
      </c>
      <c r="K77" s="608">
        <v>1249747.2799999993</v>
      </c>
    </row>
    <row r="78" spans="1:11" s="570" customFormat="1" ht="27.95" customHeight="1">
      <c r="A78" s="295">
        <v>70</v>
      </c>
      <c r="B78" s="295">
        <v>1500400041</v>
      </c>
      <c r="C78" s="296" t="s">
        <v>37</v>
      </c>
      <c r="D78" s="297">
        <v>42017557.350000001</v>
      </c>
      <c r="E78" s="297">
        <v>36623536.590000004</v>
      </c>
      <c r="F78" s="589">
        <v>87.162459932954675</v>
      </c>
      <c r="G78" s="297">
        <v>1823400</v>
      </c>
      <c r="H78" s="607">
        <v>4.3396144730912107</v>
      </c>
      <c r="I78" s="297">
        <v>38446936.590000004</v>
      </c>
      <c r="J78" s="589">
        <v>91.502074406045892</v>
      </c>
      <c r="K78" s="608">
        <v>3570620.7599999979</v>
      </c>
    </row>
    <row r="79" spans="1:11" s="570" customFormat="1" ht="27.95" customHeight="1">
      <c r="A79" s="295">
        <v>71</v>
      </c>
      <c r="B79" s="295">
        <v>1500400070</v>
      </c>
      <c r="C79" s="296" t="s">
        <v>56</v>
      </c>
      <c r="D79" s="297">
        <v>9952379</v>
      </c>
      <c r="E79" s="297">
        <v>8155334.5999999996</v>
      </c>
      <c r="F79" s="589">
        <v>81.943569472183484</v>
      </c>
      <c r="G79" s="297">
        <v>944520</v>
      </c>
      <c r="H79" s="607">
        <v>9.4903942062495812</v>
      </c>
      <c r="I79" s="297">
        <v>9099854.5999999996</v>
      </c>
      <c r="J79" s="589">
        <v>91.433963678433059</v>
      </c>
      <c r="K79" s="608">
        <v>852524.40000000037</v>
      </c>
    </row>
    <row r="80" spans="1:11" s="570" customFormat="1" ht="27.95" customHeight="1">
      <c r="A80" s="295">
        <v>72</v>
      </c>
      <c r="B80" s="295">
        <v>1500400036</v>
      </c>
      <c r="C80" s="296" t="s">
        <v>33</v>
      </c>
      <c r="D80" s="297">
        <v>7735325.6100000003</v>
      </c>
      <c r="E80" s="297">
        <v>6094456.1699999999</v>
      </c>
      <c r="F80" s="589">
        <v>78.787325540908938</v>
      </c>
      <c r="G80" s="297">
        <v>960000</v>
      </c>
      <c r="H80" s="607">
        <v>12.410595861135313</v>
      </c>
      <c r="I80" s="297">
        <v>7054456.1699999999</v>
      </c>
      <c r="J80" s="589">
        <v>91.197921402044244</v>
      </c>
      <c r="K80" s="608">
        <v>680869.44000000041</v>
      </c>
    </row>
    <row r="81" spans="1:11" s="570" customFormat="1" ht="27.95" customHeight="1">
      <c r="A81" s="295">
        <v>73</v>
      </c>
      <c r="B81" s="295">
        <v>1500400049</v>
      </c>
      <c r="C81" s="296" t="s">
        <v>100</v>
      </c>
      <c r="D81" s="297">
        <v>11114263.66</v>
      </c>
      <c r="E81" s="297">
        <v>8314042.7400000002</v>
      </c>
      <c r="F81" s="589">
        <v>74.805160236769112</v>
      </c>
      <c r="G81" s="297">
        <v>1813150</v>
      </c>
      <c r="H81" s="607">
        <v>16.31372131763878</v>
      </c>
      <c r="I81" s="297">
        <v>10127192.74</v>
      </c>
      <c r="J81" s="589">
        <v>91.118881554407892</v>
      </c>
      <c r="K81" s="608">
        <v>987070.91999999993</v>
      </c>
    </row>
    <row r="82" spans="1:11" s="570" customFormat="1" ht="27.95" customHeight="1">
      <c r="A82" s="295">
        <v>74</v>
      </c>
      <c r="B82" s="295">
        <v>1500400089</v>
      </c>
      <c r="C82" s="296" t="s">
        <v>110</v>
      </c>
      <c r="D82" s="297">
        <v>19097932</v>
      </c>
      <c r="E82" s="297">
        <v>16207530.789999999</v>
      </c>
      <c r="F82" s="589">
        <v>84.865370711341939</v>
      </c>
      <c r="G82" s="297">
        <v>1156080</v>
      </c>
      <c r="H82" s="607">
        <v>6.0534302876353312</v>
      </c>
      <c r="I82" s="297">
        <v>17363610.789999999</v>
      </c>
      <c r="J82" s="589">
        <v>90.918800998977275</v>
      </c>
      <c r="K82" s="608">
        <v>1734321.2100000009</v>
      </c>
    </row>
    <row r="83" spans="1:11" s="570" customFormat="1" ht="27.95" customHeight="1">
      <c r="A83" s="295">
        <v>75</v>
      </c>
      <c r="B83" s="295">
        <v>1500400028</v>
      </c>
      <c r="C83" s="296" t="s">
        <v>30</v>
      </c>
      <c r="D83" s="297">
        <v>8467755</v>
      </c>
      <c r="E83" s="297">
        <v>6723187.2199999997</v>
      </c>
      <c r="F83" s="589">
        <v>79.397517051449881</v>
      </c>
      <c r="G83" s="297">
        <v>957100</v>
      </c>
      <c r="H83" s="607">
        <v>11.30287779936949</v>
      </c>
      <c r="I83" s="297">
        <v>7680287.2199999997</v>
      </c>
      <c r="J83" s="589">
        <v>90.700394850819379</v>
      </c>
      <c r="K83" s="608">
        <v>787467.78000000026</v>
      </c>
    </row>
    <row r="84" spans="1:11" s="570" customFormat="1" ht="27.95" customHeight="1">
      <c r="A84" s="295">
        <v>76</v>
      </c>
      <c r="B84" s="295">
        <v>1500400069</v>
      </c>
      <c r="C84" s="296" t="s">
        <v>55</v>
      </c>
      <c r="D84" s="297">
        <v>19354546.129999999</v>
      </c>
      <c r="E84" s="297">
        <v>15775775.51</v>
      </c>
      <c r="F84" s="589">
        <v>81.509405614772746</v>
      </c>
      <c r="G84" s="297">
        <v>1430775</v>
      </c>
      <c r="H84" s="607">
        <v>7.3924492488215225</v>
      </c>
      <c r="I84" s="297">
        <v>17206550.509999998</v>
      </c>
      <c r="J84" s="589">
        <v>88.901854863594252</v>
      </c>
      <c r="K84" s="608">
        <v>2147995.620000001</v>
      </c>
    </row>
    <row r="85" spans="1:11" s="570" customFormat="1" ht="27.95" customHeight="1">
      <c r="A85" s="596"/>
      <c r="B85" s="595"/>
      <c r="C85" s="596"/>
      <c r="D85" s="597"/>
      <c r="E85" s="597"/>
      <c r="F85" s="598"/>
      <c r="G85" s="599"/>
      <c r="H85" s="598"/>
      <c r="I85" s="599"/>
      <c r="J85" s="609"/>
      <c r="K85" s="610"/>
    </row>
    <row r="86" spans="1:11">
      <c r="B86" s="221"/>
      <c r="F86" s="107"/>
      <c r="G86" s="106"/>
      <c r="H86" s="128"/>
      <c r="I86" s="106"/>
      <c r="J86" s="222"/>
    </row>
    <row r="87" spans="1:11">
      <c r="B87" s="221"/>
      <c r="F87" s="107"/>
      <c r="G87" s="106"/>
      <c r="H87" s="128"/>
      <c r="I87" s="106"/>
      <c r="J87" s="222"/>
    </row>
    <row r="88" spans="1:11">
      <c r="B88" s="221"/>
      <c r="F88" s="107"/>
      <c r="G88" s="106"/>
      <c r="H88" s="128"/>
      <c r="I88" s="106"/>
      <c r="J88" s="222"/>
    </row>
    <row r="89" spans="1:11">
      <c r="B89" s="221"/>
      <c r="F89" s="107"/>
      <c r="G89" s="106"/>
      <c r="H89" s="128"/>
      <c r="I89" s="106"/>
      <c r="J89" s="222"/>
    </row>
    <row r="90" spans="1:11">
      <c r="B90" s="221"/>
      <c r="F90" s="107"/>
      <c r="G90" s="106"/>
      <c r="H90" s="128"/>
      <c r="I90" s="106"/>
      <c r="J90" s="222"/>
    </row>
    <row r="91" spans="1:11">
      <c r="B91" s="221"/>
      <c r="F91" s="107"/>
      <c r="G91" s="106"/>
      <c r="H91" s="128"/>
      <c r="I91" s="106"/>
      <c r="J91" s="222"/>
    </row>
    <row r="92" spans="1:11">
      <c r="B92" s="221"/>
      <c r="F92" s="107"/>
      <c r="G92" s="106"/>
      <c r="H92" s="128"/>
      <c r="I92" s="106"/>
      <c r="J92" s="222"/>
    </row>
    <row r="93" spans="1:11">
      <c r="B93" s="160"/>
      <c r="J93" s="222"/>
    </row>
    <row r="94" spans="1:11">
      <c r="B94" s="160"/>
      <c r="J94" s="222"/>
    </row>
    <row r="95" spans="1:11">
      <c r="J95" s="222"/>
    </row>
    <row r="96" spans="1:11">
      <c r="J96" s="222"/>
    </row>
    <row r="97" spans="10:10">
      <c r="J97" s="222"/>
    </row>
    <row r="98" spans="10:10">
      <c r="J98" s="222"/>
    </row>
    <row r="99" spans="10:10">
      <c r="J99" s="222"/>
    </row>
    <row r="100" spans="10:10">
      <c r="J100" s="222"/>
    </row>
  </sheetData>
  <mergeCells count="13">
    <mergeCell ref="A2:K2"/>
    <mergeCell ref="A5:A7"/>
    <mergeCell ref="B5:B7"/>
    <mergeCell ref="C5:C7"/>
    <mergeCell ref="A1:K1"/>
    <mergeCell ref="E6:F6"/>
    <mergeCell ref="G6:H6"/>
    <mergeCell ref="I6:J6"/>
    <mergeCell ref="A3:K3"/>
    <mergeCell ref="A4:K4"/>
    <mergeCell ref="E5:J5"/>
    <mergeCell ref="K5:K7"/>
    <mergeCell ref="D5:D7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94"/>
  <sheetViews>
    <sheetView zoomScale="60" zoomScaleNormal="60" workbookViewId="0">
      <selection activeCell="F14" sqref="F14"/>
    </sheetView>
  </sheetViews>
  <sheetFormatPr defaultRowHeight="26.25"/>
  <cols>
    <col min="1" max="1" width="8.7109375" style="267" customWidth="1"/>
    <col min="2" max="2" width="80.85546875" style="268" customWidth="1"/>
    <col min="3" max="3" width="30" style="269" customWidth="1"/>
    <col min="4" max="4" width="28.7109375" style="269" customWidth="1"/>
    <col min="5" max="5" width="17" style="274" customWidth="1"/>
    <col min="6" max="6" width="28.7109375" style="269" customWidth="1"/>
    <col min="7" max="7" width="15.5703125" style="269" customWidth="1"/>
    <col min="8" max="8" width="28.7109375" style="269" customWidth="1"/>
    <col min="9" max="9" width="16.42578125" style="275" customWidth="1"/>
    <col min="10" max="10" width="28.5703125" style="269" customWidth="1"/>
    <col min="11" max="11" width="23.28515625" style="246" customWidth="1"/>
    <col min="12" max="12" width="25.28515625" style="246" customWidth="1"/>
    <col min="13" max="13" width="20.140625" style="119" customWidth="1"/>
    <col min="14" max="14" width="19.5703125" style="119" customWidth="1"/>
    <col min="15" max="15" width="15.5703125" style="119" customWidth="1"/>
    <col min="16" max="16" width="20.5703125" style="246" customWidth="1"/>
    <col min="17" max="17" width="14.28515625" style="246" customWidth="1"/>
    <col min="18" max="47" width="9.140625" style="246" customWidth="1"/>
    <col min="48" max="48" width="26.5703125" style="246" customWidth="1"/>
    <col min="49" max="49" width="9.140625" style="246"/>
    <col min="50" max="50" width="25.28515625" style="246" customWidth="1"/>
    <col min="51" max="16384" width="9.140625" style="246"/>
  </cols>
  <sheetData>
    <row r="1" spans="1:48" s="247" customFormat="1" ht="50.25" customHeight="1">
      <c r="A1" s="877" t="s">
        <v>211</v>
      </c>
      <c r="B1" s="877"/>
      <c r="C1" s="877"/>
      <c r="D1" s="877"/>
      <c r="E1" s="877"/>
      <c r="F1" s="877"/>
      <c r="G1" s="877"/>
      <c r="H1" s="877"/>
      <c r="I1" s="877"/>
      <c r="J1" s="877"/>
      <c r="K1" s="489"/>
      <c r="L1" s="489"/>
      <c r="M1" s="119"/>
      <c r="N1" s="119"/>
      <c r="O1" s="119"/>
      <c r="P1" s="246"/>
    </row>
    <row r="2" spans="1:48" s="247" customFormat="1" ht="50.25" customHeight="1">
      <c r="A2" s="878" t="s">
        <v>564</v>
      </c>
      <c r="B2" s="878"/>
      <c r="C2" s="878"/>
      <c r="D2" s="878"/>
      <c r="E2" s="878"/>
      <c r="F2" s="878"/>
      <c r="G2" s="878"/>
      <c r="H2" s="878"/>
      <c r="I2" s="878"/>
      <c r="J2" s="878"/>
      <c r="M2" s="119"/>
      <c r="N2" s="119"/>
      <c r="O2" s="119"/>
      <c r="P2" s="246"/>
    </row>
    <row r="3" spans="1:48" s="253" customFormat="1" ht="75" customHeight="1">
      <c r="A3" s="888" t="s">
        <v>212</v>
      </c>
      <c r="B3" s="889"/>
      <c r="C3" s="248" t="s">
        <v>535</v>
      </c>
      <c r="D3" s="884" t="s">
        <v>9</v>
      </c>
      <c r="E3" s="884"/>
      <c r="F3" s="883" t="s">
        <v>89</v>
      </c>
      <c r="G3" s="883"/>
      <c r="H3" s="883" t="s">
        <v>148</v>
      </c>
      <c r="I3" s="883"/>
      <c r="J3" s="879" t="s">
        <v>4</v>
      </c>
      <c r="K3" s="249"/>
      <c r="L3" s="249"/>
      <c r="M3" s="250"/>
      <c r="N3" s="250"/>
      <c r="O3" s="251"/>
      <c r="P3" s="252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</row>
    <row r="4" spans="1:48" s="253" customFormat="1" ht="52.5" customHeight="1">
      <c r="A4" s="890"/>
      <c r="B4" s="891"/>
      <c r="C4" s="692" t="s">
        <v>112</v>
      </c>
      <c r="D4" s="692" t="s">
        <v>112</v>
      </c>
      <c r="E4" s="692" t="s">
        <v>7</v>
      </c>
      <c r="F4" s="692" t="s">
        <v>112</v>
      </c>
      <c r="G4" s="692" t="s">
        <v>7</v>
      </c>
      <c r="H4" s="692" t="s">
        <v>112</v>
      </c>
      <c r="I4" s="692" t="s">
        <v>7</v>
      </c>
      <c r="J4" s="880"/>
      <c r="K4" s="249"/>
      <c r="L4" s="249"/>
      <c r="M4" s="250"/>
      <c r="N4" s="250"/>
      <c r="O4" s="251"/>
      <c r="P4" s="252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</row>
    <row r="5" spans="1:48" s="258" customFormat="1" ht="52.5" customHeight="1">
      <c r="A5" s="892" t="s">
        <v>214</v>
      </c>
      <c r="B5" s="892"/>
      <c r="C5" s="259">
        <v>688969400</v>
      </c>
      <c r="D5" s="259">
        <v>361720513.40999997</v>
      </c>
      <c r="E5" s="490">
        <v>52.50168054052908</v>
      </c>
      <c r="F5" s="259">
        <v>44356159</v>
      </c>
      <c r="G5" s="490">
        <v>6.4380448536611343</v>
      </c>
      <c r="H5" s="259">
        <v>406076672.40999997</v>
      </c>
      <c r="I5" s="490">
        <v>58.939725394190212</v>
      </c>
      <c r="J5" s="259">
        <v>282892727.59000003</v>
      </c>
      <c r="M5" s="257"/>
      <c r="N5" s="257"/>
      <c r="O5" s="257"/>
    </row>
    <row r="6" spans="1:48" s="258" customFormat="1" ht="52.5" customHeight="1">
      <c r="A6" s="885" t="s">
        <v>194</v>
      </c>
      <c r="B6" s="885"/>
      <c r="C6" s="260">
        <v>486504600</v>
      </c>
      <c r="D6" s="260">
        <v>355932612.31999999</v>
      </c>
      <c r="E6" s="491">
        <v>73.161201830362955</v>
      </c>
      <c r="F6" s="260">
        <v>12636340</v>
      </c>
      <c r="G6" s="492">
        <v>2.597373180027486</v>
      </c>
      <c r="H6" s="260">
        <v>368568952.31999999</v>
      </c>
      <c r="I6" s="492">
        <v>75.758575010390445</v>
      </c>
      <c r="J6" s="260">
        <v>117935647.68000001</v>
      </c>
      <c r="M6" s="257"/>
      <c r="N6" s="257"/>
      <c r="O6" s="257"/>
    </row>
    <row r="7" spans="1:48" s="258" customFormat="1" ht="46.5" customHeight="1">
      <c r="A7" s="886" t="s">
        <v>215</v>
      </c>
      <c r="B7" s="887"/>
      <c r="C7" s="254">
        <v>472318500</v>
      </c>
      <c r="D7" s="254">
        <v>355932612.31999999</v>
      </c>
      <c r="E7" s="493">
        <v>75.358600673062767</v>
      </c>
      <c r="F7" s="254">
        <v>11886340</v>
      </c>
      <c r="G7" s="493">
        <v>2.5165942049697394</v>
      </c>
      <c r="H7" s="254">
        <v>367818952.31999999</v>
      </c>
      <c r="I7" s="493">
        <v>77.875194878032516</v>
      </c>
      <c r="J7" s="254">
        <v>104499547.68000001</v>
      </c>
      <c r="M7" s="257"/>
      <c r="N7" s="257"/>
      <c r="O7" s="257"/>
    </row>
    <row r="8" spans="1:48" s="258" customFormat="1" ht="42" customHeight="1">
      <c r="A8" s="261">
        <v>1</v>
      </c>
      <c r="B8" s="262" t="s">
        <v>134</v>
      </c>
      <c r="C8" s="256">
        <v>100102696.16000003</v>
      </c>
      <c r="D8" s="255">
        <v>0</v>
      </c>
      <c r="E8" s="522">
        <v>0</v>
      </c>
      <c r="F8" s="255">
        <v>0</v>
      </c>
      <c r="G8" s="256">
        <v>0</v>
      </c>
      <c r="H8" s="255">
        <v>0</v>
      </c>
      <c r="I8" s="263">
        <v>0</v>
      </c>
      <c r="J8" s="255">
        <v>100102696.16000003</v>
      </c>
      <c r="M8" s="257"/>
      <c r="N8" s="257"/>
      <c r="O8" s="257"/>
    </row>
    <row r="9" spans="1:48" s="258" customFormat="1" ht="42" customHeight="1">
      <c r="A9" s="261">
        <v>2</v>
      </c>
      <c r="B9" s="262" t="s">
        <v>216</v>
      </c>
      <c r="C9" s="256">
        <v>19524169.649999999</v>
      </c>
      <c r="D9" s="255">
        <v>6727066.1400000006</v>
      </c>
      <c r="E9" s="494">
        <v>34.455069078955688</v>
      </c>
      <c r="F9" s="255">
        <v>10799260</v>
      </c>
      <c r="G9" s="494">
        <v>55.31226266516282</v>
      </c>
      <c r="H9" s="255">
        <v>17526326.140000001</v>
      </c>
      <c r="I9" s="494">
        <v>89.767331744118508</v>
      </c>
      <c r="J9" s="255">
        <v>1997843.5099999979</v>
      </c>
      <c r="M9" s="257"/>
      <c r="N9" s="257"/>
      <c r="O9" s="257"/>
    </row>
    <row r="10" spans="1:48" s="258" customFormat="1" ht="42" customHeight="1">
      <c r="A10" s="261">
        <v>3</v>
      </c>
      <c r="B10" s="262" t="s">
        <v>126</v>
      </c>
      <c r="C10" s="256">
        <v>6986605.9900000002</v>
      </c>
      <c r="D10" s="255">
        <v>5157052.99</v>
      </c>
      <c r="E10" s="494">
        <v>73.813422388228872</v>
      </c>
      <c r="F10" s="255">
        <v>34000</v>
      </c>
      <c r="G10" s="494">
        <v>0.48664544771330376</v>
      </c>
      <c r="H10" s="255">
        <v>5191052.99</v>
      </c>
      <c r="I10" s="494">
        <v>74.300067835942187</v>
      </c>
      <c r="J10" s="255">
        <v>1795553</v>
      </c>
      <c r="M10" s="257"/>
      <c r="N10" s="257"/>
      <c r="O10" s="257"/>
    </row>
    <row r="11" spans="1:48" s="258" customFormat="1" ht="42" customHeight="1">
      <c r="A11" s="261">
        <v>4</v>
      </c>
      <c r="B11" s="262" t="s">
        <v>198</v>
      </c>
      <c r="C11" s="256">
        <v>345705028.19999999</v>
      </c>
      <c r="D11" s="255">
        <v>344048493.19</v>
      </c>
      <c r="E11" s="494">
        <v>99.52082414923926</v>
      </c>
      <c r="F11" s="255">
        <v>1053080</v>
      </c>
      <c r="G11" s="494">
        <v>0.30461807439802813</v>
      </c>
      <c r="H11" s="255">
        <v>345101573.19</v>
      </c>
      <c r="I11" s="494">
        <v>99.825442223637296</v>
      </c>
      <c r="J11" s="255">
        <v>603455.00999999046</v>
      </c>
      <c r="M11" s="257"/>
      <c r="N11" s="257"/>
      <c r="O11" s="257"/>
    </row>
    <row r="12" spans="1:48" s="258" customFormat="1" ht="46.5" customHeight="1">
      <c r="A12" s="893" t="s">
        <v>217</v>
      </c>
      <c r="B12" s="893"/>
      <c r="C12" s="264">
        <v>14186100</v>
      </c>
      <c r="D12" s="264">
        <v>0</v>
      </c>
      <c r="E12" s="254">
        <v>0</v>
      </c>
      <c r="F12" s="264">
        <v>750000</v>
      </c>
      <c r="G12" s="493">
        <v>5.2868653118193158</v>
      </c>
      <c r="H12" s="264">
        <v>750000</v>
      </c>
      <c r="I12" s="493">
        <v>5.2868653118193158</v>
      </c>
      <c r="J12" s="264">
        <v>13436100</v>
      </c>
      <c r="M12" s="257"/>
      <c r="N12" s="257"/>
      <c r="O12" s="257"/>
    </row>
    <row r="13" spans="1:48" s="258" customFormat="1" ht="42" customHeight="1">
      <c r="A13" s="261">
        <v>1</v>
      </c>
      <c r="B13" s="262" t="s">
        <v>134</v>
      </c>
      <c r="C13" s="256">
        <v>14186100</v>
      </c>
      <c r="D13" s="255">
        <v>0</v>
      </c>
      <c r="E13" s="263">
        <v>0</v>
      </c>
      <c r="F13" s="255">
        <v>750000</v>
      </c>
      <c r="G13" s="494">
        <v>5.2868653118193158</v>
      </c>
      <c r="H13" s="255">
        <v>750000</v>
      </c>
      <c r="I13" s="494">
        <v>5.2868653118193158</v>
      </c>
      <c r="J13" s="255">
        <v>13436100</v>
      </c>
      <c r="M13" s="257"/>
      <c r="N13" s="257"/>
      <c r="O13" s="257"/>
    </row>
    <row r="14" spans="1:48" s="258" customFormat="1" ht="52.5" customHeight="1">
      <c r="A14" s="885" t="s">
        <v>218</v>
      </c>
      <c r="B14" s="885"/>
      <c r="C14" s="260">
        <v>202464800</v>
      </c>
      <c r="D14" s="260">
        <v>5787901.0899999999</v>
      </c>
      <c r="E14" s="491">
        <v>2.8587196836190785</v>
      </c>
      <c r="F14" s="260">
        <v>31719819</v>
      </c>
      <c r="G14" s="492">
        <v>15.666831468976335</v>
      </c>
      <c r="H14" s="260">
        <v>37507720.090000004</v>
      </c>
      <c r="I14" s="492">
        <v>18.525551152595416</v>
      </c>
      <c r="J14" s="260">
        <v>164957079.91</v>
      </c>
      <c r="M14" s="257"/>
      <c r="N14" s="257"/>
      <c r="O14" s="257"/>
    </row>
    <row r="15" spans="1:48" s="258" customFormat="1" ht="52.5" customHeight="1">
      <c r="A15" s="881" t="s">
        <v>215</v>
      </c>
      <c r="B15" s="881"/>
      <c r="C15" s="265">
        <v>5955000</v>
      </c>
      <c r="D15" s="265">
        <v>294400</v>
      </c>
      <c r="E15" s="493">
        <v>4.9437447523089837</v>
      </c>
      <c r="F15" s="265">
        <v>5593600</v>
      </c>
      <c r="G15" s="493">
        <v>93.931150293870701</v>
      </c>
      <c r="H15" s="265">
        <v>5888000</v>
      </c>
      <c r="I15" s="493">
        <v>98.874895046179674</v>
      </c>
      <c r="J15" s="265">
        <v>67000</v>
      </c>
      <c r="M15" s="257"/>
      <c r="N15" s="257"/>
      <c r="O15" s="257"/>
    </row>
    <row r="16" spans="1:48" s="304" customFormat="1" ht="42" customHeight="1">
      <c r="A16" s="302">
        <v>1</v>
      </c>
      <c r="B16" s="693" t="s">
        <v>134</v>
      </c>
      <c r="C16" s="303">
        <v>67000</v>
      </c>
      <c r="D16" s="303">
        <v>0</v>
      </c>
      <c r="E16" s="263">
        <v>0</v>
      </c>
      <c r="F16" s="303">
        <v>0</v>
      </c>
      <c r="G16" s="263">
        <v>0</v>
      </c>
      <c r="H16" s="255">
        <v>0</v>
      </c>
      <c r="I16" s="263">
        <v>0</v>
      </c>
      <c r="J16" s="255">
        <v>67000</v>
      </c>
      <c r="M16" s="305"/>
      <c r="N16" s="305"/>
      <c r="O16" s="305"/>
    </row>
    <row r="17" spans="1:15" s="258" customFormat="1" ht="42" customHeight="1">
      <c r="A17" s="523">
        <v>2</v>
      </c>
      <c r="B17" s="262" t="s">
        <v>434</v>
      </c>
      <c r="C17" s="255">
        <v>5888000</v>
      </c>
      <c r="D17" s="255">
        <v>294400</v>
      </c>
      <c r="E17" s="494">
        <v>5</v>
      </c>
      <c r="F17" s="255">
        <v>5593600</v>
      </c>
      <c r="G17" s="494">
        <v>95</v>
      </c>
      <c r="H17" s="255">
        <v>5888000</v>
      </c>
      <c r="I17" s="494">
        <v>100</v>
      </c>
      <c r="J17" s="255">
        <v>0</v>
      </c>
      <c r="M17" s="257"/>
      <c r="N17" s="257"/>
      <c r="O17" s="257"/>
    </row>
    <row r="18" spans="1:15" s="258" customFormat="1" ht="52.5" customHeight="1">
      <c r="A18" s="881" t="s">
        <v>217</v>
      </c>
      <c r="B18" s="881"/>
      <c r="C18" s="265">
        <v>51122300</v>
      </c>
      <c r="D18" s="265">
        <v>1567339.85</v>
      </c>
      <c r="E18" s="493">
        <v>3.0658633316576136</v>
      </c>
      <c r="F18" s="265">
        <v>11773900</v>
      </c>
      <c r="G18" s="493">
        <v>23.030849550978733</v>
      </c>
      <c r="H18" s="265">
        <v>13341239.85</v>
      </c>
      <c r="I18" s="493">
        <v>26.096712882636346</v>
      </c>
      <c r="J18" s="265">
        <v>37781060.149999999</v>
      </c>
      <c r="M18" s="257"/>
      <c r="N18" s="257"/>
      <c r="O18" s="257"/>
    </row>
    <row r="19" spans="1:15" s="258" customFormat="1" ht="42" customHeight="1">
      <c r="A19" s="261">
        <v>1</v>
      </c>
      <c r="B19" s="262" t="s">
        <v>219</v>
      </c>
      <c r="C19" s="673">
        <v>45866835.149999999</v>
      </c>
      <c r="D19" s="673">
        <v>147900</v>
      </c>
      <c r="E19" s="494">
        <v>0.3224552108649249</v>
      </c>
      <c r="F19" s="673">
        <v>8825000</v>
      </c>
      <c r="G19" s="494">
        <v>19.240481648972025</v>
      </c>
      <c r="H19" s="255">
        <v>8972900</v>
      </c>
      <c r="I19" s="494">
        <v>19.562936859836949</v>
      </c>
      <c r="J19" s="255">
        <v>36893935.149999999</v>
      </c>
      <c r="M19" s="257"/>
      <c r="N19" s="257"/>
      <c r="O19" s="257"/>
    </row>
    <row r="20" spans="1:15" s="258" customFormat="1" ht="42" customHeight="1">
      <c r="A20" s="261">
        <v>2</v>
      </c>
      <c r="B20" s="262" t="s">
        <v>565</v>
      </c>
      <c r="C20" s="673">
        <v>490000</v>
      </c>
      <c r="D20" s="673">
        <v>0</v>
      </c>
      <c r="E20" s="263">
        <v>0</v>
      </c>
      <c r="F20" s="673">
        <v>0</v>
      </c>
      <c r="G20" s="263">
        <v>0</v>
      </c>
      <c r="H20" s="255">
        <v>0</v>
      </c>
      <c r="I20" s="263">
        <v>0</v>
      </c>
      <c r="J20" s="255">
        <v>490000</v>
      </c>
      <c r="M20" s="257"/>
      <c r="N20" s="257"/>
      <c r="O20" s="257"/>
    </row>
    <row r="21" spans="1:15" s="258" customFormat="1" ht="42" customHeight="1">
      <c r="A21" s="261">
        <v>3</v>
      </c>
      <c r="B21" s="262" t="s">
        <v>566</v>
      </c>
      <c r="C21" s="256">
        <v>789884.85</v>
      </c>
      <c r="D21" s="255">
        <v>392759.85</v>
      </c>
      <c r="E21" s="494">
        <v>49.723684407923514</v>
      </c>
      <c r="F21" s="255">
        <v>0</v>
      </c>
      <c r="G21" s="256">
        <v>0</v>
      </c>
      <c r="H21" s="255">
        <v>392759.85</v>
      </c>
      <c r="I21" s="494">
        <v>49.723684407923514</v>
      </c>
      <c r="J21" s="255">
        <v>397125</v>
      </c>
      <c r="M21" s="257"/>
      <c r="N21" s="257"/>
      <c r="O21" s="257"/>
    </row>
    <row r="22" spans="1:15" s="258" customFormat="1" ht="42" customHeight="1">
      <c r="A22" s="261">
        <v>4</v>
      </c>
      <c r="B22" s="266" t="s">
        <v>536</v>
      </c>
      <c r="C22" s="256">
        <v>3975580</v>
      </c>
      <c r="D22" s="256">
        <v>1026680</v>
      </c>
      <c r="E22" s="494">
        <v>25.824659546531574</v>
      </c>
      <c r="F22" s="256">
        <v>2948900</v>
      </c>
      <c r="G22" s="494">
        <v>74.175340453468436</v>
      </c>
      <c r="H22" s="255">
        <v>3975580</v>
      </c>
      <c r="I22" s="494">
        <v>100</v>
      </c>
      <c r="J22" s="255">
        <v>0</v>
      </c>
      <c r="M22" s="257"/>
      <c r="N22" s="257"/>
      <c r="O22" s="257"/>
    </row>
    <row r="23" spans="1:15" s="676" customFormat="1" ht="52.5" customHeight="1">
      <c r="A23" s="882" t="s">
        <v>220</v>
      </c>
      <c r="B23" s="882"/>
      <c r="C23" s="674">
        <v>144937500</v>
      </c>
      <c r="D23" s="674">
        <v>3926161.2399999998</v>
      </c>
      <c r="E23" s="675">
        <v>2.7088650211297969</v>
      </c>
      <c r="F23" s="674">
        <v>13908319</v>
      </c>
      <c r="G23" s="675">
        <v>9.5960803794739107</v>
      </c>
      <c r="H23" s="674">
        <v>17834480.239999998</v>
      </c>
      <c r="I23" s="675">
        <v>12.304945400603707</v>
      </c>
      <c r="J23" s="674">
        <v>127103019.76000001</v>
      </c>
      <c r="M23" s="677"/>
      <c r="N23" s="677"/>
      <c r="O23" s="677"/>
    </row>
    <row r="24" spans="1:15" s="304" customFormat="1" ht="42" customHeight="1">
      <c r="A24" s="302">
        <v>1</v>
      </c>
      <c r="B24" s="693" t="s">
        <v>567</v>
      </c>
      <c r="C24" s="303">
        <v>1782934.4300000002</v>
      </c>
      <c r="D24" s="303">
        <v>0</v>
      </c>
      <c r="E24" s="694">
        <v>0</v>
      </c>
      <c r="F24" s="303">
        <v>0</v>
      </c>
      <c r="G24" s="694">
        <v>0</v>
      </c>
      <c r="H24" s="303">
        <v>0</v>
      </c>
      <c r="I24" s="694">
        <v>0</v>
      </c>
      <c r="J24" s="303">
        <v>1782934.4300000002</v>
      </c>
      <c r="M24" s="305"/>
      <c r="N24" s="305"/>
      <c r="O24" s="305"/>
    </row>
    <row r="25" spans="1:15" s="304" customFormat="1" ht="42" customHeight="1">
      <c r="A25" s="302">
        <v>2</v>
      </c>
      <c r="B25" s="262" t="s">
        <v>568</v>
      </c>
      <c r="C25" s="303">
        <v>96591500</v>
      </c>
      <c r="D25" s="303">
        <v>0</v>
      </c>
      <c r="E25" s="263">
        <v>0</v>
      </c>
      <c r="F25" s="303">
        <v>0</v>
      </c>
      <c r="G25" s="256">
        <v>0</v>
      </c>
      <c r="H25" s="255">
        <v>0</v>
      </c>
      <c r="I25" s="263">
        <v>0</v>
      </c>
      <c r="J25" s="255">
        <v>96591500</v>
      </c>
      <c r="M25" s="305"/>
      <c r="N25" s="305"/>
      <c r="O25" s="305"/>
    </row>
    <row r="26" spans="1:15" s="304" customFormat="1" ht="42" customHeight="1">
      <c r="A26" s="302">
        <v>3</v>
      </c>
      <c r="B26" s="262" t="s">
        <v>566</v>
      </c>
      <c r="C26" s="303">
        <v>28000000</v>
      </c>
      <c r="D26" s="303">
        <v>0</v>
      </c>
      <c r="E26" s="263">
        <v>0</v>
      </c>
      <c r="F26" s="303">
        <v>0</v>
      </c>
      <c r="G26" s="256">
        <v>0</v>
      </c>
      <c r="H26" s="255">
        <v>0</v>
      </c>
      <c r="I26" s="263">
        <v>0</v>
      </c>
      <c r="J26" s="255">
        <v>28000000</v>
      </c>
      <c r="M26" s="305"/>
      <c r="N26" s="305"/>
      <c r="O26" s="305"/>
    </row>
    <row r="27" spans="1:15" s="258" customFormat="1" ht="42" customHeight="1">
      <c r="A27" s="261">
        <v>4</v>
      </c>
      <c r="B27" s="262" t="s">
        <v>569</v>
      </c>
      <c r="C27" s="673">
        <v>18563065.57</v>
      </c>
      <c r="D27" s="255">
        <v>3926161.2399999998</v>
      </c>
      <c r="E27" s="494">
        <v>21.15039256417387</v>
      </c>
      <c r="F27" s="255">
        <v>13908319</v>
      </c>
      <c r="G27" s="494">
        <v>74.924688207089062</v>
      </c>
      <c r="H27" s="255">
        <v>17834480.239999998</v>
      </c>
      <c r="I27" s="494">
        <v>96.075080771262918</v>
      </c>
      <c r="J27" s="255">
        <v>728585.33000000194</v>
      </c>
      <c r="M27" s="257"/>
      <c r="N27" s="257"/>
      <c r="O27" s="257"/>
    </row>
    <row r="28" spans="1:15" s="258" customFormat="1" ht="52.5" customHeight="1">
      <c r="A28" s="881" t="s">
        <v>221</v>
      </c>
      <c r="B28" s="881"/>
      <c r="C28" s="265">
        <v>450000</v>
      </c>
      <c r="D28" s="265">
        <v>0</v>
      </c>
      <c r="E28" s="254">
        <v>0</v>
      </c>
      <c r="F28" s="265">
        <v>444000</v>
      </c>
      <c r="G28" s="493">
        <v>98.666666666666671</v>
      </c>
      <c r="H28" s="265">
        <v>444000</v>
      </c>
      <c r="I28" s="493">
        <v>98.666666666666671</v>
      </c>
      <c r="J28" s="265">
        <v>6000</v>
      </c>
      <c r="M28" s="257"/>
      <c r="N28" s="257"/>
      <c r="O28" s="257"/>
    </row>
    <row r="29" spans="1:15" s="258" customFormat="1" ht="42" customHeight="1">
      <c r="A29" s="261">
        <v>1</v>
      </c>
      <c r="B29" s="262" t="s">
        <v>435</v>
      </c>
      <c r="C29" s="673">
        <v>450000</v>
      </c>
      <c r="D29" s="255">
        <v>0</v>
      </c>
      <c r="E29" s="263">
        <v>0</v>
      </c>
      <c r="F29" s="255">
        <v>444000</v>
      </c>
      <c r="G29" s="494">
        <v>98.666666666666671</v>
      </c>
      <c r="H29" s="255">
        <v>444000</v>
      </c>
      <c r="I29" s="494">
        <v>98.666666666666671</v>
      </c>
      <c r="J29" s="255">
        <v>6000</v>
      </c>
      <c r="M29" s="257"/>
      <c r="N29" s="257"/>
      <c r="O29" s="257"/>
    </row>
    <row r="30" spans="1:15" ht="48.75" customHeight="1">
      <c r="D30" s="270"/>
      <c r="E30" s="271"/>
      <c r="F30" s="270"/>
      <c r="G30" s="270"/>
      <c r="H30" s="270"/>
      <c r="I30" s="272"/>
      <c r="J30" s="270"/>
      <c r="M30" s="122"/>
      <c r="N30" s="122"/>
      <c r="O30" s="122"/>
    </row>
    <row r="31" spans="1:15" ht="89.25" customHeight="1">
      <c r="D31" s="53"/>
      <c r="E31" s="273"/>
      <c r="F31" s="53"/>
      <c r="G31" s="53"/>
      <c r="H31" s="53"/>
      <c r="I31" s="54"/>
      <c r="J31" s="53"/>
      <c r="M31" s="122"/>
      <c r="N31" s="122"/>
      <c r="O31" s="122"/>
    </row>
    <row r="32" spans="1:15" ht="48.75" customHeight="1">
      <c r="D32" s="53"/>
      <c r="E32" s="273"/>
      <c r="F32" s="53"/>
      <c r="G32" s="53"/>
      <c r="H32" s="53"/>
      <c r="I32" s="54"/>
      <c r="J32" s="53"/>
      <c r="M32" s="122"/>
      <c r="N32" s="122"/>
      <c r="O32" s="122"/>
    </row>
    <row r="33" spans="4:15" ht="48.75" customHeight="1">
      <c r="D33" s="53"/>
      <c r="E33" s="273"/>
      <c r="F33" s="53"/>
      <c r="G33" s="53"/>
      <c r="H33" s="53"/>
      <c r="I33" s="54"/>
      <c r="J33" s="53"/>
      <c r="M33" s="122"/>
      <c r="N33" s="122"/>
      <c r="O33" s="122"/>
    </row>
    <row r="34" spans="4:15" ht="48.75" customHeight="1">
      <c r="D34" s="53"/>
      <c r="E34" s="273"/>
      <c r="F34" s="53"/>
      <c r="G34" s="53"/>
      <c r="H34" s="53"/>
      <c r="I34" s="54"/>
      <c r="J34" s="53"/>
      <c r="M34" s="122"/>
      <c r="N34" s="122"/>
      <c r="O34" s="122"/>
    </row>
    <row r="35" spans="4:15" ht="48.75" customHeight="1">
      <c r="D35" s="53"/>
      <c r="E35" s="273"/>
      <c r="F35" s="53"/>
      <c r="G35" s="53"/>
      <c r="H35" s="53"/>
      <c r="I35" s="54"/>
      <c r="J35" s="53"/>
    </row>
    <row r="36" spans="4:15" ht="48.75" customHeight="1"/>
    <row r="37" spans="4:15" ht="48.75" customHeight="1"/>
    <row r="38" spans="4:15" ht="48.75" customHeight="1"/>
    <row r="39" spans="4:15" ht="48.75" customHeight="1"/>
    <row r="40" spans="4:15" ht="48.75" customHeight="1"/>
    <row r="41" spans="4:15" ht="48.75" customHeight="1"/>
    <row r="42" spans="4:15" ht="48.75" customHeight="1"/>
    <row r="43" spans="4:15" ht="48.75" customHeight="1"/>
    <row r="44" spans="4:15" ht="48.75" customHeight="1"/>
    <row r="45" spans="4:15" ht="48.75" customHeight="1"/>
    <row r="46" spans="4:15" ht="48.75" customHeight="1"/>
    <row r="47" spans="4:15" ht="48.75" customHeight="1"/>
    <row r="48" spans="4:15" ht="48.75" customHeight="1"/>
    <row r="49" spans="2:50" s="267" customFormat="1" ht="48.75" customHeight="1">
      <c r="B49" s="268"/>
      <c r="C49" s="269"/>
      <c r="D49" s="269"/>
      <c r="E49" s="274"/>
      <c r="F49" s="269"/>
      <c r="G49" s="269"/>
      <c r="H49" s="269"/>
      <c r="I49" s="275"/>
      <c r="J49" s="269"/>
      <c r="K49" s="246"/>
      <c r="L49" s="246"/>
      <c r="M49" s="119"/>
      <c r="N49" s="119"/>
      <c r="O49" s="119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46"/>
      <c r="AM49" s="246"/>
      <c r="AN49" s="246"/>
      <c r="AO49" s="246"/>
      <c r="AP49" s="246"/>
      <c r="AQ49" s="246"/>
      <c r="AR49" s="246"/>
      <c r="AS49" s="246"/>
      <c r="AT49" s="246"/>
      <c r="AU49" s="246"/>
      <c r="AV49" s="246"/>
      <c r="AW49" s="246"/>
      <c r="AX49" s="246"/>
    </row>
    <row r="50" spans="2:50" s="267" customFormat="1" ht="48.75" customHeight="1">
      <c r="B50" s="268"/>
      <c r="C50" s="269"/>
      <c r="D50" s="269"/>
      <c r="E50" s="274"/>
      <c r="F50" s="269"/>
      <c r="G50" s="269"/>
      <c r="H50" s="269"/>
      <c r="I50" s="275"/>
      <c r="J50" s="269"/>
      <c r="K50" s="246"/>
      <c r="L50" s="246"/>
      <c r="M50" s="119"/>
      <c r="N50" s="119"/>
      <c r="O50" s="119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  <c r="AM50" s="246"/>
      <c r="AN50" s="246"/>
      <c r="AO50" s="246"/>
      <c r="AP50" s="246"/>
      <c r="AQ50" s="246"/>
      <c r="AR50" s="246"/>
      <c r="AS50" s="246"/>
      <c r="AT50" s="246"/>
      <c r="AU50" s="246"/>
      <c r="AV50" s="246"/>
      <c r="AW50" s="246"/>
      <c r="AX50" s="246"/>
    </row>
    <row r="51" spans="2:50" s="267" customFormat="1" ht="48.75" customHeight="1">
      <c r="B51" s="268"/>
      <c r="C51" s="269"/>
      <c r="D51" s="269"/>
      <c r="E51" s="274"/>
      <c r="F51" s="269"/>
      <c r="G51" s="269"/>
      <c r="H51" s="269"/>
      <c r="I51" s="275"/>
      <c r="J51" s="269"/>
      <c r="K51" s="246"/>
      <c r="L51" s="246"/>
      <c r="M51" s="119"/>
      <c r="N51" s="119"/>
      <c r="O51" s="119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246"/>
      <c r="AP51" s="246"/>
      <c r="AQ51" s="246"/>
      <c r="AR51" s="246"/>
      <c r="AS51" s="246"/>
      <c r="AT51" s="246"/>
      <c r="AU51" s="246"/>
      <c r="AV51" s="246"/>
      <c r="AW51" s="246"/>
      <c r="AX51" s="246"/>
    </row>
    <row r="52" spans="2:50" s="267" customFormat="1" ht="48.75" customHeight="1">
      <c r="B52" s="268"/>
      <c r="C52" s="269"/>
      <c r="D52" s="269"/>
      <c r="E52" s="274"/>
      <c r="F52" s="269"/>
      <c r="G52" s="269"/>
      <c r="H52" s="269"/>
      <c r="I52" s="275"/>
      <c r="J52" s="269"/>
      <c r="K52" s="246"/>
      <c r="L52" s="246"/>
      <c r="M52" s="119"/>
      <c r="N52" s="119"/>
      <c r="O52" s="119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  <c r="AM52" s="246"/>
      <c r="AN52" s="246"/>
      <c r="AO52" s="246"/>
      <c r="AP52" s="246"/>
      <c r="AQ52" s="246"/>
      <c r="AR52" s="246"/>
      <c r="AS52" s="246"/>
      <c r="AT52" s="246"/>
      <c r="AU52" s="246"/>
      <c r="AV52" s="246"/>
      <c r="AW52" s="246"/>
      <c r="AX52" s="246"/>
    </row>
    <row r="53" spans="2:50" s="267" customFormat="1" ht="48.75" customHeight="1">
      <c r="B53" s="268"/>
      <c r="C53" s="269"/>
      <c r="D53" s="269"/>
      <c r="E53" s="274"/>
      <c r="F53" s="269"/>
      <c r="G53" s="269"/>
      <c r="H53" s="269"/>
      <c r="I53" s="275"/>
      <c r="J53" s="269"/>
      <c r="K53" s="246"/>
      <c r="L53" s="246"/>
      <c r="M53" s="119"/>
      <c r="N53" s="119"/>
      <c r="O53" s="119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  <c r="AM53" s="246"/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</row>
    <row r="54" spans="2:50" s="267" customFormat="1" ht="48.75" customHeight="1">
      <c r="B54" s="268"/>
      <c r="C54" s="269"/>
      <c r="D54" s="269"/>
      <c r="E54" s="274"/>
      <c r="F54" s="269"/>
      <c r="G54" s="269"/>
      <c r="H54" s="269"/>
      <c r="I54" s="275"/>
      <c r="J54" s="269"/>
      <c r="K54" s="246"/>
      <c r="L54" s="246"/>
      <c r="M54" s="119"/>
      <c r="N54" s="119"/>
      <c r="O54" s="119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</row>
    <row r="55" spans="2:50" s="267" customFormat="1" ht="48.75" customHeight="1">
      <c r="B55" s="268"/>
      <c r="C55" s="269"/>
      <c r="D55" s="269"/>
      <c r="E55" s="274"/>
      <c r="F55" s="269"/>
      <c r="G55" s="269"/>
      <c r="H55" s="269"/>
      <c r="I55" s="275"/>
      <c r="J55" s="269"/>
      <c r="K55" s="246"/>
      <c r="L55" s="246"/>
      <c r="M55" s="119"/>
      <c r="N55" s="119"/>
      <c r="O55" s="119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</row>
    <row r="56" spans="2:50" s="267" customFormat="1" ht="48.75" customHeight="1">
      <c r="B56" s="268"/>
      <c r="C56" s="269"/>
      <c r="D56" s="269"/>
      <c r="E56" s="274"/>
      <c r="F56" s="269"/>
      <c r="G56" s="269"/>
      <c r="H56" s="269"/>
      <c r="I56" s="275"/>
      <c r="J56" s="269"/>
      <c r="K56" s="246"/>
      <c r="L56" s="246"/>
      <c r="M56" s="119"/>
      <c r="N56" s="119"/>
      <c r="O56" s="119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</row>
    <row r="57" spans="2:50" s="267" customFormat="1" ht="48.75" customHeight="1">
      <c r="B57" s="268"/>
      <c r="C57" s="269"/>
      <c r="D57" s="269"/>
      <c r="E57" s="274"/>
      <c r="F57" s="269"/>
      <c r="G57" s="269"/>
      <c r="H57" s="269"/>
      <c r="I57" s="275"/>
      <c r="J57" s="269"/>
      <c r="K57" s="246"/>
      <c r="L57" s="246"/>
      <c r="M57" s="119"/>
      <c r="N57" s="119"/>
      <c r="O57" s="119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  <c r="AM57" s="246"/>
      <c r="AN57" s="246"/>
      <c r="AO57" s="246"/>
      <c r="AP57" s="246"/>
      <c r="AQ57" s="246"/>
      <c r="AR57" s="246"/>
      <c r="AS57" s="246"/>
      <c r="AT57" s="246"/>
      <c r="AU57" s="246"/>
      <c r="AV57" s="246"/>
      <c r="AW57" s="246"/>
      <c r="AX57" s="246"/>
    </row>
    <row r="58" spans="2:50" s="267" customFormat="1" ht="48.75" customHeight="1">
      <c r="B58" s="268"/>
      <c r="C58" s="269"/>
      <c r="D58" s="269"/>
      <c r="E58" s="274"/>
      <c r="F58" s="269"/>
      <c r="G58" s="269"/>
      <c r="H58" s="269"/>
      <c r="I58" s="275"/>
      <c r="J58" s="269"/>
      <c r="K58" s="246"/>
      <c r="L58" s="246"/>
      <c r="M58" s="119"/>
      <c r="N58" s="119"/>
      <c r="O58" s="119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  <c r="AM58" s="246"/>
      <c r="AN58" s="246"/>
      <c r="AO58" s="246"/>
      <c r="AP58" s="246"/>
      <c r="AQ58" s="246"/>
      <c r="AR58" s="246"/>
      <c r="AS58" s="246"/>
      <c r="AT58" s="246"/>
      <c r="AU58" s="246"/>
      <c r="AV58" s="246"/>
      <c r="AW58" s="246"/>
      <c r="AX58" s="246"/>
    </row>
    <row r="59" spans="2:50" s="267" customFormat="1" ht="48.75" customHeight="1">
      <c r="B59" s="268"/>
      <c r="C59" s="269"/>
      <c r="D59" s="269"/>
      <c r="E59" s="274"/>
      <c r="F59" s="269"/>
      <c r="G59" s="269"/>
      <c r="H59" s="269"/>
      <c r="I59" s="275"/>
      <c r="J59" s="269"/>
      <c r="K59" s="246"/>
      <c r="L59" s="246"/>
      <c r="M59" s="119"/>
      <c r="N59" s="119"/>
      <c r="O59" s="119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6"/>
      <c r="AN59" s="246"/>
      <c r="AO59" s="246"/>
      <c r="AP59" s="246"/>
      <c r="AQ59" s="246"/>
      <c r="AR59" s="246"/>
      <c r="AS59" s="246"/>
      <c r="AT59" s="246"/>
      <c r="AU59" s="246"/>
      <c r="AV59" s="246"/>
      <c r="AW59" s="246"/>
      <c r="AX59" s="246"/>
    </row>
    <row r="60" spans="2:50" s="267" customFormat="1" ht="48.75" customHeight="1">
      <c r="B60" s="268"/>
      <c r="C60" s="269"/>
      <c r="D60" s="269"/>
      <c r="E60" s="274"/>
      <c r="F60" s="269"/>
      <c r="G60" s="269"/>
      <c r="H60" s="269"/>
      <c r="I60" s="275"/>
      <c r="J60" s="269"/>
      <c r="K60" s="246"/>
      <c r="L60" s="246"/>
      <c r="M60" s="119"/>
      <c r="N60" s="119"/>
      <c r="O60" s="119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AR60" s="246"/>
      <c r="AS60" s="246"/>
      <c r="AT60" s="246"/>
      <c r="AU60" s="246"/>
      <c r="AV60" s="246"/>
      <c r="AW60" s="246"/>
      <c r="AX60" s="246"/>
    </row>
    <row r="61" spans="2:50" s="267" customFormat="1" ht="48.75" customHeight="1">
      <c r="B61" s="268"/>
      <c r="C61" s="269"/>
      <c r="D61" s="269"/>
      <c r="E61" s="274"/>
      <c r="F61" s="269"/>
      <c r="G61" s="269"/>
      <c r="H61" s="269"/>
      <c r="I61" s="275"/>
      <c r="J61" s="269"/>
      <c r="K61" s="246"/>
      <c r="L61" s="246"/>
      <c r="M61" s="119"/>
      <c r="N61" s="119"/>
      <c r="O61" s="119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  <c r="AM61" s="246"/>
      <c r="AN61" s="246"/>
      <c r="AO61" s="246"/>
      <c r="AP61" s="246"/>
      <c r="AQ61" s="246"/>
      <c r="AR61" s="246"/>
      <c r="AS61" s="246"/>
      <c r="AT61" s="246"/>
      <c r="AU61" s="246"/>
      <c r="AV61" s="246"/>
      <c r="AW61" s="246"/>
      <c r="AX61" s="246"/>
    </row>
    <row r="62" spans="2:50" s="267" customFormat="1" ht="48.75" customHeight="1">
      <c r="B62" s="268"/>
      <c r="C62" s="269"/>
      <c r="D62" s="269"/>
      <c r="E62" s="274"/>
      <c r="F62" s="269"/>
      <c r="G62" s="269"/>
      <c r="H62" s="269"/>
      <c r="I62" s="275"/>
      <c r="J62" s="269"/>
      <c r="K62" s="246"/>
      <c r="L62" s="246"/>
      <c r="M62" s="119"/>
      <c r="N62" s="119"/>
      <c r="O62" s="119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  <c r="AM62" s="246"/>
      <c r="AN62" s="246"/>
      <c r="AO62" s="246"/>
      <c r="AP62" s="246"/>
      <c r="AQ62" s="246"/>
      <c r="AR62" s="246"/>
      <c r="AS62" s="246"/>
      <c r="AT62" s="246"/>
      <c r="AU62" s="246"/>
      <c r="AV62" s="246"/>
      <c r="AW62" s="246"/>
      <c r="AX62" s="246"/>
    </row>
    <row r="63" spans="2:50" s="267" customFormat="1" ht="48.75" customHeight="1">
      <c r="B63" s="268"/>
      <c r="C63" s="269"/>
      <c r="D63" s="269"/>
      <c r="E63" s="274"/>
      <c r="F63" s="269"/>
      <c r="G63" s="269"/>
      <c r="H63" s="269"/>
      <c r="I63" s="275"/>
      <c r="J63" s="269"/>
      <c r="K63" s="246"/>
      <c r="L63" s="246"/>
      <c r="M63" s="119"/>
      <c r="N63" s="119"/>
      <c r="O63" s="119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6"/>
      <c r="AT63" s="246"/>
      <c r="AU63" s="246"/>
      <c r="AV63" s="246"/>
      <c r="AW63" s="246"/>
      <c r="AX63" s="246"/>
    </row>
    <row r="64" spans="2:50" s="267" customFormat="1" ht="48.75" customHeight="1">
      <c r="B64" s="268"/>
      <c r="C64" s="269"/>
      <c r="D64" s="269"/>
      <c r="E64" s="274"/>
      <c r="F64" s="269"/>
      <c r="G64" s="269"/>
      <c r="H64" s="269"/>
      <c r="I64" s="275"/>
      <c r="J64" s="269"/>
      <c r="K64" s="246"/>
      <c r="L64" s="246"/>
      <c r="M64" s="119"/>
      <c r="N64" s="119"/>
      <c r="O64" s="119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246"/>
      <c r="AW64" s="246"/>
      <c r="AX64" s="246"/>
    </row>
    <row r="65" spans="2:50" s="267" customFormat="1" ht="48.75" customHeight="1">
      <c r="B65" s="268"/>
      <c r="C65" s="269"/>
      <c r="D65" s="269"/>
      <c r="E65" s="274"/>
      <c r="F65" s="269"/>
      <c r="G65" s="269"/>
      <c r="H65" s="269"/>
      <c r="I65" s="275"/>
      <c r="J65" s="269"/>
      <c r="K65" s="246"/>
      <c r="L65" s="246"/>
      <c r="M65" s="119"/>
      <c r="N65" s="119"/>
      <c r="O65" s="119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  <c r="AM65" s="246"/>
      <c r="AN65" s="246"/>
      <c r="AO65" s="246"/>
      <c r="AP65" s="246"/>
      <c r="AQ65" s="246"/>
      <c r="AR65" s="246"/>
      <c r="AS65" s="246"/>
      <c r="AT65" s="246"/>
      <c r="AU65" s="246"/>
      <c r="AV65" s="246"/>
      <c r="AW65" s="246"/>
      <c r="AX65" s="246"/>
    </row>
    <row r="66" spans="2:50" s="267" customFormat="1" ht="48.75" customHeight="1">
      <c r="B66" s="268"/>
      <c r="C66" s="269"/>
      <c r="D66" s="269"/>
      <c r="E66" s="274"/>
      <c r="F66" s="269"/>
      <c r="G66" s="269"/>
      <c r="H66" s="269"/>
      <c r="I66" s="275"/>
      <c r="J66" s="269"/>
      <c r="K66" s="246"/>
      <c r="L66" s="246"/>
      <c r="M66" s="119"/>
      <c r="N66" s="119"/>
      <c r="O66" s="119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  <c r="AM66" s="246"/>
      <c r="AN66" s="246"/>
      <c r="AO66" s="246"/>
      <c r="AP66" s="246"/>
      <c r="AQ66" s="246"/>
      <c r="AR66" s="246"/>
      <c r="AS66" s="246"/>
      <c r="AT66" s="246"/>
      <c r="AU66" s="246"/>
      <c r="AV66" s="246"/>
      <c r="AW66" s="246"/>
      <c r="AX66" s="246"/>
    </row>
    <row r="67" spans="2:50" s="267" customFormat="1" ht="48.75" customHeight="1">
      <c r="B67" s="268"/>
      <c r="C67" s="269"/>
      <c r="D67" s="269"/>
      <c r="E67" s="274"/>
      <c r="F67" s="269"/>
      <c r="G67" s="269"/>
      <c r="H67" s="269"/>
      <c r="I67" s="275"/>
      <c r="J67" s="269"/>
      <c r="K67" s="246"/>
      <c r="L67" s="246"/>
      <c r="M67" s="119"/>
      <c r="N67" s="119"/>
      <c r="O67" s="119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6"/>
      <c r="AT67" s="246"/>
      <c r="AU67" s="246"/>
      <c r="AV67" s="246"/>
      <c r="AW67" s="246"/>
      <c r="AX67" s="246"/>
    </row>
    <row r="68" spans="2:50" s="267" customFormat="1" ht="48.75" customHeight="1">
      <c r="B68" s="268"/>
      <c r="C68" s="269"/>
      <c r="D68" s="269"/>
      <c r="E68" s="274"/>
      <c r="F68" s="269"/>
      <c r="G68" s="269"/>
      <c r="H68" s="269"/>
      <c r="I68" s="275"/>
      <c r="J68" s="269"/>
      <c r="K68" s="246"/>
      <c r="L68" s="246"/>
      <c r="M68" s="119"/>
      <c r="N68" s="119"/>
      <c r="O68" s="119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  <c r="AM68" s="246"/>
      <c r="AN68" s="246"/>
      <c r="AO68" s="246"/>
      <c r="AP68" s="246"/>
      <c r="AQ68" s="246"/>
      <c r="AR68" s="246"/>
      <c r="AS68" s="246"/>
      <c r="AT68" s="246"/>
      <c r="AU68" s="246"/>
      <c r="AV68" s="246"/>
      <c r="AW68" s="246"/>
      <c r="AX68" s="246"/>
    </row>
    <row r="69" spans="2:50" s="267" customFormat="1" ht="48.75" customHeight="1">
      <c r="B69" s="268"/>
      <c r="C69" s="269"/>
      <c r="D69" s="269"/>
      <c r="E69" s="274"/>
      <c r="F69" s="269"/>
      <c r="G69" s="269"/>
      <c r="H69" s="269"/>
      <c r="I69" s="275"/>
      <c r="J69" s="269"/>
      <c r="K69" s="246"/>
      <c r="L69" s="246"/>
      <c r="M69" s="119"/>
      <c r="N69" s="119"/>
      <c r="O69" s="119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  <c r="AM69" s="246"/>
      <c r="AN69" s="246"/>
      <c r="AO69" s="246"/>
      <c r="AP69" s="246"/>
      <c r="AQ69" s="246"/>
      <c r="AR69" s="246"/>
      <c r="AS69" s="246"/>
      <c r="AT69" s="246"/>
      <c r="AU69" s="246"/>
      <c r="AV69" s="246"/>
      <c r="AW69" s="246"/>
      <c r="AX69" s="246"/>
    </row>
    <row r="70" spans="2:50" s="267" customFormat="1" ht="48.75" customHeight="1">
      <c r="B70" s="268"/>
      <c r="C70" s="269"/>
      <c r="D70" s="269"/>
      <c r="E70" s="274"/>
      <c r="F70" s="269"/>
      <c r="G70" s="269"/>
      <c r="H70" s="269"/>
      <c r="I70" s="275"/>
      <c r="J70" s="269"/>
      <c r="K70" s="246"/>
      <c r="L70" s="246"/>
      <c r="M70" s="119"/>
      <c r="N70" s="119"/>
      <c r="O70" s="119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  <c r="AM70" s="246"/>
      <c r="AN70" s="246"/>
      <c r="AO70" s="246"/>
      <c r="AP70" s="246"/>
      <c r="AQ70" s="246"/>
      <c r="AR70" s="246"/>
      <c r="AS70" s="246"/>
      <c r="AT70" s="246"/>
      <c r="AU70" s="246"/>
      <c r="AV70" s="246"/>
      <c r="AW70" s="246"/>
      <c r="AX70" s="246"/>
    </row>
    <row r="71" spans="2:50" s="267" customFormat="1" ht="48.75" customHeight="1">
      <c r="B71" s="268"/>
      <c r="C71" s="269"/>
      <c r="D71" s="269"/>
      <c r="E71" s="274"/>
      <c r="F71" s="269"/>
      <c r="G71" s="269"/>
      <c r="H71" s="269"/>
      <c r="I71" s="275"/>
      <c r="J71" s="269"/>
      <c r="K71" s="246"/>
      <c r="L71" s="246"/>
      <c r="M71" s="119"/>
      <c r="N71" s="119"/>
      <c r="O71" s="119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  <c r="AM71" s="246"/>
      <c r="AN71" s="246"/>
      <c r="AO71" s="246"/>
      <c r="AP71" s="246"/>
      <c r="AQ71" s="246"/>
      <c r="AR71" s="246"/>
      <c r="AS71" s="246"/>
      <c r="AT71" s="246"/>
      <c r="AU71" s="246"/>
      <c r="AV71" s="246"/>
      <c r="AW71" s="246"/>
      <c r="AX71" s="246"/>
    </row>
    <row r="72" spans="2:50" s="267" customFormat="1" ht="48.75" customHeight="1">
      <c r="B72" s="268"/>
      <c r="C72" s="269"/>
      <c r="D72" s="269"/>
      <c r="E72" s="274"/>
      <c r="F72" s="269"/>
      <c r="G72" s="269"/>
      <c r="H72" s="269"/>
      <c r="I72" s="275"/>
      <c r="J72" s="269"/>
      <c r="K72" s="246"/>
      <c r="L72" s="246"/>
      <c r="M72" s="119"/>
      <c r="N72" s="119"/>
      <c r="O72" s="119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  <c r="AM72" s="246"/>
      <c r="AN72" s="246"/>
      <c r="AO72" s="246"/>
      <c r="AP72" s="246"/>
      <c r="AQ72" s="246"/>
      <c r="AR72" s="246"/>
      <c r="AS72" s="246"/>
      <c r="AT72" s="246"/>
      <c r="AU72" s="246"/>
      <c r="AV72" s="246"/>
      <c r="AW72" s="246"/>
      <c r="AX72" s="246"/>
    </row>
    <row r="73" spans="2:50" s="267" customFormat="1" ht="48.75" customHeight="1">
      <c r="B73" s="268"/>
      <c r="C73" s="269"/>
      <c r="D73" s="269"/>
      <c r="E73" s="274"/>
      <c r="F73" s="269"/>
      <c r="G73" s="269"/>
      <c r="H73" s="269"/>
      <c r="I73" s="275"/>
      <c r="J73" s="269"/>
      <c r="K73" s="246"/>
      <c r="L73" s="246"/>
      <c r="M73" s="119"/>
      <c r="N73" s="119"/>
      <c r="O73" s="119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6"/>
      <c r="AM73" s="246"/>
      <c r="AN73" s="246"/>
      <c r="AO73" s="246"/>
      <c r="AP73" s="246"/>
      <c r="AQ73" s="246"/>
      <c r="AR73" s="246"/>
      <c r="AS73" s="246"/>
      <c r="AT73" s="246"/>
      <c r="AU73" s="246"/>
      <c r="AV73" s="246"/>
      <c r="AW73" s="246"/>
      <c r="AX73" s="246"/>
    </row>
    <row r="74" spans="2:50" s="267" customFormat="1" ht="48.75" customHeight="1">
      <c r="B74" s="268"/>
      <c r="C74" s="269"/>
      <c r="D74" s="269"/>
      <c r="E74" s="274"/>
      <c r="F74" s="269"/>
      <c r="G74" s="269"/>
      <c r="H74" s="269"/>
      <c r="I74" s="275"/>
      <c r="J74" s="269"/>
      <c r="K74" s="246"/>
      <c r="L74" s="246"/>
      <c r="M74" s="119"/>
      <c r="N74" s="119"/>
      <c r="O74" s="119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  <c r="AM74" s="246"/>
      <c r="AN74" s="246"/>
      <c r="AO74" s="246"/>
      <c r="AP74" s="246"/>
      <c r="AQ74" s="246"/>
      <c r="AR74" s="246"/>
      <c r="AS74" s="246"/>
      <c r="AT74" s="246"/>
      <c r="AU74" s="246"/>
      <c r="AV74" s="246"/>
      <c r="AW74" s="246"/>
      <c r="AX74" s="246"/>
    </row>
    <row r="75" spans="2:50" s="267" customFormat="1" ht="48.75" customHeight="1">
      <c r="B75" s="268"/>
      <c r="C75" s="269"/>
      <c r="D75" s="269"/>
      <c r="E75" s="274"/>
      <c r="F75" s="269"/>
      <c r="G75" s="269"/>
      <c r="H75" s="269"/>
      <c r="I75" s="275"/>
      <c r="J75" s="269"/>
      <c r="K75" s="246"/>
      <c r="L75" s="246"/>
      <c r="M75" s="119"/>
      <c r="N75" s="119"/>
      <c r="O75" s="119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  <c r="AM75" s="246"/>
      <c r="AN75" s="246"/>
      <c r="AO75" s="246"/>
      <c r="AP75" s="246"/>
      <c r="AQ75" s="246"/>
      <c r="AR75" s="246"/>
      <c r="AS75" s="246"/>
      <c r="AT75" s="246"/>
      <c r="AU75" s="246"/>
      <c r="AV75" s="246"/>
      <c r="AW75" s="246"/>
      <c r="AX75" s="246"/>
    </row>
    <row r="76" spans="2:50" s="267" customFormat="1" ht="48.75" customHeight="1">
      <c r="B76" s="268"/>
      <c r="C76" s="269"/>
      <c r="D76" s="269"/>
      <c r="E76" s="274"/>
      <c r="F76" s="269"/>
      <c r="G76" s="269"/>
      <c r="H76" s="269"/>
      <c r="I76" s="275"/>
      <c r="J76" s="269"/>
      <c r="K76" s="246"/>
      <c r="L76" s="246"/>
      <c r="M76" s="119"/>
      <c r="N76" s="119"/>
      <c r="O76" s="119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  <c r="AM76" s="246"/>
      <c r="AN76" s="246"/>
      <c r="AO76" s="246"/>
      <c r="AP76" s="246"/>
      <c r="AQ76" s="246"/>
      <c r="AR76" s="246"/>
      <c r="AS76" s="246"/>
      <c r="AT76" s="246"/>
      <c r="AU76" s="246"/>
      <c r="AV76" s="246"/>
      <c r="AW76" s="246"/>
      <c r="AX76" s="246"/>
    </row>
    <row r="77" spans="2:50" s="267" customFormat="1" ht="48.75" customHeight="1">
      <c r="B77" s="268"/>
      <c r="C77" s="269"/>
      <c r="D77" s="269"/>
      <c r="E77" s="274"/>
      <c r="F77" s="269"/>
      <c r="G77" s="269"/>
      <c r="H77" s="269"/>
      <c r="I77" s="275"/>
      <c r="J77" s="269"/>
      <c r="K77" s="246"/>
      <c r="L77" s="246"/>
      <c r="M77" s="119"/>
      <c r="N77" s="119"/>
      <c r="O77" s="119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  <c r="AM77" s="246"/>
      <c r="AN77" s="246"/>
      <c r="AO77" s="246"/>
      <c r="AP77" s="246"/>
      <c r="AQ77" s="246"/>
      <c r="AR77" s="246"/>
      <c r="AS77" s="246"/>
      <c r="AT77" s="246"/>
      <c r="AU77" s="246"/>
      <c r="AV77" s="246"/>
      <c r="AW77" s="246"/>
      <c r="AX77" s="246"/>
    </row>
    <row r="78" spans="2:50" s="267" customFormat="1" ht="48.75" customHeight="1">
      <c r="B78" s="268"/>
      <c r="C78" s="269"/>
      <c r="D78" s="269"/>
      <c r="E78" s="274"/>
      <c r="F78" s="269"/>
      <c r="G78" s="269"/>
      <c r="H78" s="269"/>
      <c r="I78" s="275"/>
      <c r="J78" s="269"/>
      <c r="K78" s="246"/>
      <c r="L78" s="246"/>
      <c r="M78" s="119"/>
      <c r="N78" s="119"/>
      <c r="O78" s="119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46"/>
      <c r="AG78" s="246"/>
      <c r="AH78" s="246"/>
      <c r="AI78" s="246"/>
      <c r="AJ78" s="246"/>
      <c r="AK78" s="246"/>
      <c r="AL78" s="246"/>
      <c r="AM78" s="246"/>
      <c r="AN78" s="246"/>
      <c r="AO78" s="246"/>
      <c r="AP78" s="246"/>
      <c r="AQ78" s="246"/>
      <c r="AR78" s="246"/>
      <c r="AS78" s="246"/>
      <c r="AT78" s="246"/>
      <c r="AU78" s="246"/>
      <c r="AV78" s="246"/>
      <c r="AW78" s="246"/>
      <c r="AX78" s="246"/>
    </row>
    <row r="79" spans="2:50" s="267" customFormat="1" ht="48.75" customHeight="1">
      <c r="B79" s="268"/>
      <c r="C79" s="269"/>
      <c r="D79" s="269"/>
      <c r="E79" s="274"/>
      <c r="F79" s="269"/>
      <c r="G79" s="269"/>
      <c r="H79" s="269"/>
      <c r="I79" s="275"/>
      <c r="J79" s="269"/>
      <c r="K79" s="246"/>
      <c r="L79" s="246"/>
      <c r="M79" s="119"/>
      <c r="N79" s="119"/>
      <c r="O79" s="119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  <c r="AM79" s="246"/>
      <c r="AN79" s="246"/>
      <c r="AO79" s="246"/>
      <c r="AP79" s="246"/>
      <c r="AQ79" s="246"/>
      <c r="AR79" s="246"/>
      <c r="AS79" s="246"/>
      <c r="AT79" s="246"/>
      <c r="AU79" s="246"/>
      <c r="AV79" s="246"/>
      <c r="AW79" s="246"/>
      <c r="AX79" s="246"/>
    </row>
    <row r="80" spans="2:50" s="267" customFormat="1" ht="48.75" customHeight="1">
      <c r="B80" s="268"/>
      <c r="C80" s="269"/>
      <c r="D80" s="269"/>
      <c r="E80" s="274"/>
      <c r="F80" s="269"/>
      <c r="G80" s="269"/>
      <c r="H80" s="269"/>
      <c r="I80" s="275"/>
      <c r="J80" s="269"/>
      <c r="K80" s="246"/>
      <c r="L80" s="246"/>
      <c r="M80" s="119"/>
      <c r="N80" s="119"/>
      <c r="O80" s="119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  <c r="AM80" s="246"/>
      <c r="AN80" s="246"/>
      <c r="AO80" s="246"/>
      <c r="AP80" s="246"/>
      <c r="AQ80" s="246"/>
      <c r="AR80" s="246"/>
      <c r="AS80" s="246"/>
      <c r="AT80" s="246"/>
      <c r="AU80" s="246"/>
      <c r="AV80" s="246"/>
      <c r="AW80" s="246"/>
      <c r="AX80" s="246"/>
    </row>
    <row r="81" spans="2:50" s="267" customFormat="1" ht="48.75" customHeight="1">
      <c r="B81" s="268"/>
      <c r="C81" s="269"/>
      <c r="D81" s="269"/>
      <c r="E81" s="274"/>
      <c r="F81" s="269"/>
      <c r="G81" s="269"/>
      <c r="H81" s="269"/>
      <c r="I81" s="275"/>
      <c r="J81" s="269"/>
      <c r="K81" s="246"/>
      <c r="L81" s="246"/>
      <c r="M81" s="119"/>
      <c r="N81" s="119"/>
      <c r="O81" s="119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  <c r="AM81" s="246"/>
      <c r="AN81" s="246"/>
      <c r="AO81" s="246"/>
      <c r="AP81" s="246"/>
      <c r="AQ81" s="246"/>
      <c r="AR81" s="246"/>
      <c r="AS81" s="246"/>
      <c r="AT81" s="246"/>
      <c r="AU81" s="246"/>
      <c r="AV81" s="246"/>
      <c r="AW81" s="246"/>
      <c r="AX81" s="246"/>
    </row>
    <row r="82" spans="2:50" s="267" customFormat="1" ht="48.75" customHeight="1">
      <c r="B82" s="268"/>
      <c r="C82" s="269"/>
      <c r="D82" s="269"/>
      <c r="E82" s="274"/>
      <c r="F82" s="269"/>
      <c r="G82" s="269"/>
      <c r="H82" s="269"/>
      <c r="I82" s="275"/>
      <c r="J82" s="269"/>
      <c r="K82" s="246"/>
      <c r="L82" s="246"/>
      <c r="M82" s="119"/>
      <c r="N82" s="119"/>
      <c r="O82" s="119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  <c r="AM82" s="246"/>
      <c r="AN82" s="246"/>
      <c r="AO82" s="246"/>
      <c r="AP82" s="246"/>
      <c r="AQ82" s="246"/>
      <c r="AR82" s="246"/>
      <c r="AS82" s="246"/>
      <c r="AT82" s="246"/>
      <c r="AU82" s="246"/>
      <c r="AV82" s="246"/>
      <c r="AW82" s="246"/>
      <c r="AX82" s="246"/>
    </row>
    <row r="83" spans="2:50" s="267" customFormat="1" ht="48.75" customHeight="1">
      <c r="B83" s="268"/>
      <c r="C83" s="269"/>
      <c r="D83" s="269"/>
      <c r="E83" s="274"/>
      <c r="F83" s="269"/>
      <c r="G83" s="269"/>
      <c r="H83" s="269"/>
      <c r="I83" s="275"/>
      <c r="J83" s="269"/>
      <c r="K83" s="246"/>
      <c r="L83" s="246"/>
      <c r="M83" s="119"/>
      <c r="N83" s="119"/>
      <c r="O83" s="119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  <c r="AM83" s="246"/>
      <c r="AN83" s="246"/>
      <c r="AO83" s="246"/>
      <c r="AP83" s="246"/>
      <c r="AQ83" s="246"/>
      <c r="AR83" s="246"/>
      <c r="AS83" s="246"/>
      <c r="AT83" s="246"/>
      <c r="AU83" s="246"/>
      <c r="AV83" s="246"/>
      <c r="AW83" s="246"/>
      <c r="AX83" s="246"/>
    </row>
    <row r="84" spans="2:50" s="267" customFormat="1" ht="48.75" customHeight="1">
      <c r="B84" s="268"/>
      <c r="C84" s="269"/>
      <c r="D84" s="269"/>
      <c r="E84" s="274"/>
      <c r="F84" s="269"/>
      <c r="G84" s="269"/>
      <c r="H84" s="269"/>
      <c r="I84" s="275"/>
      <c r="J84" s="269"/>
      <c r="K84" s="246"/>
      <c r="L84" s="246"/>
      <c r="M84" s="119"/>
      <c r="N84" s="119"/>
      <c r="O84" s="119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  <c r="AM84" s="246"/>
      <c r="AN84" s="246"/>
      <c r="AO84" s="246"/>
      <c r="AP84" s="246"/>
      <c r="AQ84" s="246"/>
      <c r="AR84" s="246"/>
      <c r="AS84" s="246"/>
      <c r="AT84" s="246"/>
      <c r="AU84" s="246"/>
      <c r="AV84" s="246"/>
      <c r="AW84" s="246"/>
      <c r="AX84" s="246"/>
    </row>
    <row r="85" spans="2:50" s="267" customFormat="1" ht="48.75" customHeight="1">
      <c r="B85" s="268"/>
      <c r="C85" s="269"/>
      <c r="D85" s="269"/>
      <c r="E85" s="274"/>
      <c r="F85" s="269"/>
      <c r="G85" s="269"/>
      <c r="H85" s="269"/>
      <c r="I85" s="275"/>
      <c r="J85" s="269"/>
      <c r="K85" s="246"/>
      <c r="L85" s="246"/>
      <c r="M85" s="119"/>
      <c r="N85" s="119"/>
      <c r="O85" s="119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  <c r="AM85" s="246"/>
      <c r="AN85" s="246"/>
      <c r="AO85" s="246"/>
      <c r="AP85" s="246"/>
      <c r="AQ85" s="246"/>
      <c r="AR85" s="246"/>
      <c r="AS85" s="246"/>
      <c r="AT85" s="246"/>
      <c r="AU85" s="246"/>
      <c r="AV85" s="246"/>
      <c r="AW85" s="246"/>
      <c r="AX85" s="246"/>
    </row>
    <row r="86" spans="2:50" s="267" customFormat="1" ht="48.75" customHeight="1">
      <c r="B86" s="268"/>
      <c r="C86" s="269"/>
      <c r="D86" s="269"/>
      <c r="E86" s="274"/>
      <c r="F86" s="269"/>
      <c r="G86" s="269"/>
      <c r="H86" s="269"/>
      <c r="I86" s="275"/>
      <c r="J86" s="269"/>
      <c r="K86" s="246"/>
      <c r="L86" s="246"/>
      <c r="M86" s="119"/>
      <c r="N86" s="119"/>
      <c r="O86" s="119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  <c r="AM86" s="246"/>
      <c r="AN86" s="246"/>
      <c r="AO86" s="246"/>
      <c r="AP86" s="246"/>
      <c r="AQ86" s="246"/>
      <c r="AR86" s="246"/>
      <c r="AS86" s="246"/>
      <c r="AT86" s="246"/>
      <c r="AU86" s="246"/>
      <c r="AV86" s="246"/>
      <c r="AW86" s="246"/>
      <c r="AX86" s="246"/>
    </row>
    <row r="87" spans="2:50" s="267" customFormat="1" ht="48.75" customHeight="1">
      <c r="B87" s="268"/>
      <c r="C87" s="269"/>
      <c r="D87" s="269"/>
      <c r="E87" s="274"/>
      <c r="F87" s="269"/>
      <c r="G87" s="269"/>
      <c r="H87" s="269"/>
      <c r="I87" s="275"/>
      <c r="J87" s="269"/>
      <c r="K87" s="246"/>
      <c r="L87" s="246"/>
      <c r="M87" s="119"/>
      <c r="N87" s="119"/>
      <c r="O87" s="119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  <c r="AM87" s="246"/>
      <c r="AN87" s="246"/>
      <c r="AO87" s="246"/>
      <c r="AP87" s="246"/>
      <c r="AQ87" s="246"/>
      <c r="AR87" s="246"/>
      <c r="AS87" s="246"/>
      <c r="AT87" s="246"/>
      <c r="AU87" s="246"/>
      <c r="AV87" s="246"/>
      <c r="AW87" s="246"/>
      <c r="AX87" s="246"/>
    </row>
    <row r="88" spans="2:50" s="267" customFormat="1" ht="48.75" customHeight="1">
      <c r="B88" s="268"/>
      <c r="C88" s="269"/>
      <c r="D88" s="269"/>
      <c r="E88" s="274"/>
      <c r="F88" s="269"/>
      <c r="G88" s="269"/>
      <c r="H88" s="269"/>
      <c r="I88" s="275"/>
      <c r="J88" s="269"/>
      <c r="K88" s="246"/>
      <c r="L88" s="246"/>
      <c r="M88" s="119"/>
      <c r="N88" s="119"/>
      <c r="O88" s="119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  <c r="AM88" s="246"/>
      <c r="AN88" s="246"/>
      <c r="AO88" s="246"/>
      <c r="AP88" s="246"/>
      <c r="AQ88" s="246"/>
      <c r="AR88" s="246"/>
      <c r="AS88" s="246"/>
      <c r="AT88" s="246"/>
      <c r="AU88" s="246"/>
      <c r="AV88" s="246"/>
      <c r="AW88" s="246"/>
      <c r="AX88" s="246"/>
    </row>
    <row r="89" spans="2:50" s="267" customFormat="1" ht="48.75" customHeight="1">
      <c r="B89" s="268"/>
      <c r="C89" s="269"/>
      <c r="D89" s="269"/>
      <c r="E89" s="274"/>
      <c r="F89" s="269"/>
      <c r="G89" s="269"/>
      <c r="H89" s="269"/>
      <c r="I89" s="275"/>
      <c r="J89" s="269"/>
      <c r="K89" s="246"/>
      <c r="L89" s="246"/>
      <c r="M89" s="119"/>
      <c r="N89" s="119"/>
      <c r="O89" s="119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  <c r="AM89" s="246"/>
      <c r="AN89" s="246"/>
      <c r="AO89" s="246"/>
      <c r="AP89" s="246"/>
      <c r="AQ89" s="246"/>
      <c r="AR89" s="246"/>
      <c r="AS89" s="246"/>
      <c r="AT89" s="246"/>
      <c r="AU89" s="246"/>
      <c r="AV89" s="246"/>
      <c r="AW89" s="246"/>
      <c r="AX89" s="246"/>
    </row>
    <row r="90" spans="2:50" s="267" customFormat="1" ht="48.75" customHeight="1">
      <c r="B90" s="268"/>
      <c r="C90" s="269"/>
      <c r="D90" s="269"/>
      <c r="E90" s="274"/>
      <c r="F90" s="269"/>
      <c r="G90" s="269"/>
      <c r="H90" s="269"/>
      <c r="I90" s="275"/>
      <c r="J90" s="269"/>
      <c r="K90" s="246"/>
      <c r="L90" s="246"/>
      <c r="M90" s="119"/>
      <c r="N90" s="119"/>
      <c r="O90" s="119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  <c r="AM90" s="246"/>
      <c r="AN90" s="246"/>
      <c r="AO90" s="246"/>
      <c r="AP90" s="246"/>
      <c r="AQ90" s="246"/>
      <c r="AR90" s="246"/>
      <c r="AS90" s="246"/>
      <c r="AT90" s="246"/>
      <c r="AU90" s="246"/>
      <c r="AV90" s="246"/>
      <c r="AW90" s="246"/>
      <c r="AX90" s="246"/>
    </row>
    <row r="91" spans="2:50" s="267" customFormat="1" ht="48.75" customHeight="1">
      <c r="B91" s="268"/>
      <c r="C91" s="269"/>
      <c r="D91" s="269"/>
      <c r="E91" s="274"/>
      <c r="F91" s="269"/>
      <c r="G91" s="269"/>
      <c r="H91" s="269"/>
      <c r="I91" s="275"/>
      <c r="J91" s="269"/>
      <c r="K91" s="246"/>
      <c r="L91" s="246"/>
      <c r="M91" s="119"/>
      <c r="N91" s="119"/>
      <c r="O91" s="119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  <c r="AN91" s="246"/>
      <c r="AO91" s="246"/>
      <c r="AP91" s="246"/>
      <c r="AQ91" s="246"/>
      <c r="AR91" s="246"/>
      <c r="AS91" s="246"/>
      <c r="AT91" s="246"/>
      <c r="AU91" s="246"/>
      <c r="AV91" s="246"/>
      <c r="AW91" s="246"/>
      <c r="AX91" s="246"/>
    </row>
    <row r="92" spans="2:50" s="267" customFormat="1" ht="48.75" customHeight="1">
      <c r="B92" s="268"/>
      <c r="C92" s="269"/>
      <c r="D92" s="269"/>
      <c r="E92" s="274"/>
      <c r="F92" s="269"/>
      <c r="G92" s="269"/>
      <c r="H92" s="269"/>
      <c r="I92" s="275"/>
      <c r="J92" s="269"/>
      <c r="K92" s="246"/>
      <c r="L92" s="246"/>
      <c r="M92" s="119"/>
      <c r="N92" s="119"/>
      <c r="O92" s="119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  <c r="AM92" s="246"/>
      <c r="AN92" s="246"/>
      <c r="AO92" s="246"/>
      <c r="AP92" s="246"/>
      <c r="AQ92" s="246"/>
      <c r="AR92" s="246"/>
      <c r="AS92" s="246"/>
      <c r="AT92" s="246"/>
      <c r="AU92" s="246"/>
      <c r="AV92" s="246"/>
      <c r="AW92" s="246"/>
      <c r="AX92" s="246"/>
    </row>
    <row r="93" spans="2:50" s="267" customFormat="1" ht="48.75" customHeight="1">
      <c r="B93" s="268"/>
      <c r="C93" s="269"/>
      <c r="D93" s="269"/>
      <c r="E93" s="274"/>
      <c r="F93" s="269"/>
      <c r="G93" s="269"/>
      <c r="H93" s="269"/>
      <c r="I93" s="275"/>
      <c r="J93" s="269"/>
      <c r="K93" s="246"/>
      <c r="L93" s="246"/>
      <c r="M93" s="119"/>
      <c r="N93" s="119"/>
      <c r="O93" s="119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246"/>
      <c r="AQ93" s="246"/>
      <c r="AR93" s="246"/>
      <c r="AS93" s="246"/>
      <c r="AT93" s="246"/>
      <c r="AU93" s="246"/>
      <c r="AV93" s="246"/>
      <c r="AW93" s="246"/>
      <c r="AX93" s="246"/>
    </row>
    <row r="94" spans="2:50" s="267" customFormat="1" ht="48.75" customHeight="1">
      <c r="B94" s="268"/>
      <c r="C94" s="269"/>
      <c r="D94" s="269"/>
      <c r="E94" s="274"/>
      <c r="F94" s="269"/>
      <c r="G94" s="269"/>
      <c r="H94" s="269"/>
      <c r="I94" s="275"/>
      <c r="J94" s="269"/>
      <c r="K94" s="246"/>
      <c r="L94" s="246"/>
      <c r="M94" s="119"/>
      <c r="N94" s="119"/>
      <c r="O94" s="119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  <c r="AM94" s="246"/>
      <c r="AN94" s="246"/>
      <c r="AO94" s="246"/>
      <c r="AP94" s="246"/>
      <c r="AQ94" s="246"/>
      <c r="AR94" s="246"/>
      <c r="AS94" s="246"/>
      <c r="AT94" s="246"/>
      <c r="AU94" s="246"/>
      <c r="AV94" s="246"/>
      <c r="AW94" s="246"/>
      <c r="AX94" s="246"/>
    </row>
  </sheetData>
  <mergeCells count="16">
    <mergeCell ref="A28:B28"/>
    <mergeCell ref="A15:B15"/>
    <mergeCell ref="A6:B6"/>
    <mergeCell ref="A7:B7"/>
    <mergeCell ref="A3:B4"/>
    <mergeCell ref="A5:B5"/>
    <mergeCell ref="A12:B12"/>
    <mergeCell ref="A14:B14"/>
    <mergeCell ref="A18:B18"/>
    <mergeCell ref="A23:B23"/>
    <mergeCell ref="F3:G3"/>
    <mergeCell ref="H3:I3"/>
    <mergeCell ref="D3:E3"/>
    <mergeCell ref="A1:J1"/>
    <mergeCell ref="A2:J2"/>
    <mergeCell ref="J3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R42"/>
  <sheetViews>
    <sheetView zoomScale="70" zoomScaleNormal="70" zoomScaleSheetLayoutView="40" zoomScalePageLayoutView="60" workbookViewId="0">
      <selection activeCell="I5" sqref="I5"/>
    </sheetView>
  </sheetViews>
  <sheetFormatPr defaultColWidth="9.140625" defaultRowHeight="20.25"/>
  <cols>
    <col min="1" max="1" width="7.140625" style="336" customWidth="1"/>
    <col min="2" max="2" width="63.85546875" style="329" customWidth="1"/>
    <col min="3" max="3" width="19.5703125" style="313" customWidth="1"/>
    <col min="4" max="4" width="20.42578125" style="313" customWidth="1"/>
    <col min="5" max="5" width="18.28515625" style="313" customWidth="1"/>
    <col min="6" max="6" width="19.42578125" style="313" customWidth="1"/>
    <col min="7" max="7" width="17.85546875" style="313" bestFit="1" customWidth="1"/>
    <col min="8" max="8" width="10.140625" style="313" bestFit="1" customWidth="1"/>
    <col min="9" max="9" width="19.28515625" style="313" bestFit="1" customWidth="1"/>
    <col min="10" max="10" width="9.7109375" style="313" bestFit="1" customWidth="1"/>
    <col min="11" max="11" width="19.140625" style="313" bestFit="1" customWidth="1"/>
    <col min="12" max="12" width="10.140625" style="313" bestFit="1" customWidth="1"/>
    <col min="13" max="13" width="20.28515625" style="313" customWidth="1"/>
    <col min="14" max="14" width="25.7109375" style="313" customWidth="1"/>
    <col min="15" max="15" width="16.42578125" style="313" customWidth="1"/>
    <col min="16" max="16" width="23.140625" style="313" bestFit="1" customWidth="1"/>
    <col min="17" max="17" width="22.28515625" style="313" bestFit="1" customWidth="1"/>
    <col min="18" max="16384" width="9.140625" style="329"/>
  </cols>
  <sheetData>
    <row r="1" spans="1:18" s="309" customFormat="1" ht="26.25">
      <c r="A1" s="897" t="s">
        <v>224</v>
      </c>
      <c r="B1" s="897"/>
      <c r="C1" s="897"/>
      <c r="D1" s="897"/>
      <c r="E1" s="897"/>
      <c r="F1" s="897"/>
      <c r="G1" s="897"/>
      <c r="H1" s="897"/>
      <c r="I1" s="897"/>
      <c r="J1" s="897"/>
      <c r="K1" s="897"/>
      <c r="L1" s="897"/>
      <c r="M1" s="897"/>
      <c r="N1" s="709"/>
      <c r="O1" s="709"/>
      <c r="P1" s="709"/>
      <c r="Q1" s="709"/>
    </row>
    <row r="2" spans="1:18" s="309" customFormat="1" ht="26.25">
      <c r="A2" s="898" t="s">
        <v>563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709"/>
      <c r="O2" s="709"/>
      <c r="P2" s="709"/>
      <c r="Q2" s="709"/>
    </row>
    <row r="3" spans="1:18" s="314" customFormat="1" ht="26.1" customHeight="1">
      <c r="A3" s="894" t="s">
        <v>24</v>
      </c>
      <c r="B3" s="894" t="s">
        <v>150</v>
      </c>
      <c r="C3" s="895" t="s">
        <v>127</v>
      </c>
      <c r="D3" s="899" t="s">
        <v>400</v>
      </c>
      <c r="E3" s="899" t="s">
        <v>401</v>
      </c>
      <c r="F3" s="899" t="s">
        <v>423</v>
      </c>
      <c r="G3" s="894" t="s">
        <v>11</v>
      </c>
      <c r="H3" s="894"/>
      <c r="I3" s="905" t="s">
        <v>89</v>
      </c>
      <c r="J3" s="906"/>
      <c r="K3" s="901" t="s">
        <v>174</v>
      </c>
      <c r="L3" s="901"/>
      <c r="M3" s="902" t="s">
        <v>4</v>
      </c>
      <c r="N3" s="312"/>
      <c r="O3" s="312"/>
      <c r="P3" s="313"/>
      <c r="Q3" s="312"/>
    </row>
    <row r="4" spans="1:18" s="314" customFormat="1" ht="42.75" customHeight="1">
      <c r="A4" s="894"/>
      <c r="B4" s="894"/>
      <c r="C4" s="896"/>
      <c r="D4" s="900"/>
      <c r="E4" s="904"/>
      <c r="F4" s="904"/>
      <c r="G4" s="310" t="s">
        <v>112</v>
      </c>
      <c r="H4" s="310" t="s">
        <v>7</v>
      </c>
      <c r="I4" s="310" t="s">
        <v>112</v>
      </c>
      <c r="J4" s="310" t="s">
        <v>7</v>
      </c>
      <c r="K4" s="310" t="s">
        <v>112</v>
      </c>
      <c r="L4" s="310" t="s">
        <v>7</v>
      </c>
      <c r="M4" s="903"/>
      <c r="N4" s="312"/>
      <c r="O4" s="312"/>
      <c r="P4" s="313"/>
      <c r="Q4" s="312"/>
    </row>
    <row r="5" spans="1:18" s="317" customFormat="1" ht="26.1" customHeight="1" thickBot="1">
      <c r="A5" s="315"/>
      <c r="B5" s="315" t="s">
        <v>155</v>
      </c>
      <c r="C5" s="316">
        <v>202464800</v>
      </c>
      <c r="D5" s="316">
        <v>0</v>
      </c>
      <c r="E5" s="316">
        <v>0</v>
      </c>
      <c r="F5" s="316">
        <v>202464800</v>
      </c>
      <c r="G5" s="316">
        <v>5787901.0899999999</v>
      </c>
      <c r="H5" s="316">
        <v>2.8587196836190785</v>
      </c>
      <c r="I5" s="316">
        <v>31719819</v>
      </c>
      <c r="J5" s="316">
        <v>15.666831468976335</v>
      </c>
      <c r="K5" s="316">
        <v>37507720.090000004</v>
      </c>
      <c r="L5" s="316">
        <v>18.525551152595416</v>
      </c>
      <c r="M5" s="316">
        <v>164957079.91</v>
      </c>
      <c r="N5" s="710"/>
      <c r="O5" s="710"/>
      <c r="P5" s="740"/>
      <c r="Q5" s="710"/>
    </row>
    <row r="6" spans="1:18" s="311" customFormat="1" ht="41.25" thickTop="1">
      <c r="A6" s="318"/>
      <c r="B6" s="319" t="s">
        <v>225</v>
      </c>
      <c r="C6" s="320">
        <v>51122300</v>
      </c>
      <c r="D6" s="320">
        <v>0</v>
      </c>
      <c r="E6" s="320">
        <v>0</v>
      </c>
      <c r="F6" s="320">
        <v>51122300</v>
      </c>
      <c r="G6" s="320">
        <v>1567339.85</v>
      </c>
      <c r="H6" s="332">
        <v>3.0658633316576132</v>
      </c>
      <c r="I6" s="320">
        <v>11773900</v>
      </c>
      <c r="J6" s="332">
        <v>23.030849550978733</v>
      </c>
      <c r="K6" s="320">
        <v>13341239.85</v>
      </c>
      <c r="L6" s="332">
        <v>26.096712882636346</v>
      </c>
      <c r="M6" s="320">
        <v>37781060.149999999</v>
      </c>
      <c r="N6" s="711"/>
      <c r="O6" s="711"/>
      <c r="P6" s="711"/>
      <c r="Q6" s="711"/>
    </row>
    <row r="7" spans="1:18" s="326" customFormat="1" ht="27" customHeight="1">
      <c r="A7" s="321"/>
      <c r="B7" s="335" t="s">
        <v>408</v>
      </c>
      <c r="C7" s="323"/>
      <c r="D7" s="323">
        <v>9756920</v>
      </c>
      <c r="E7" s="323">
        <v>-1582984.85</v>
      </c>
      <c r="F7" s="324">
        <v>8173935.1500000004</v>
      </c>
      <c r="G7" s="323"/>
      <c r="H7" s="325">
        <v>0</v>
      </c>
      <c r="I7" s="323"/>
      <c r="J7" s="325">
        <v>0</v>
      </c>
      <c r="K7" s="325">
        <v>0</v>
      </c>
      <c r="L7" s="325">
        <v>0</v>
      </c>
      <c r="M7" s="325">
        <v>8173935.1500000004</v>
      </c>
      <c r="N7" s="712"/>
      <c r="O7" s="712"/>
      <c r="P7" s="712"/>
      <c r="Q7" s="712"/>
    </row>
    <row r="8" spans="1:18" s="326" customFormat="1" ht="40.5">
      <c r="A8" s="321">
        <v>1</v>
      </c>
      <c r="B8" s="327" t="s">
        <v>227</v>
      </c>
      <c r="C8" s="323">
        <v>15520000</v>
      </c>
      <c r="D8" s="325"/>
      <c r="E8" s="325"/>
      <c r="F8" s="324">
        <v>15520000</v>
      </c>
      <c r="G8" s="325"/>
      <c r="H8" s="325">
        <v>0</v>
      </c>
      <c r="I8" s="325"/>
      <c r="J8" s="325">
        <v>0</v>
      </c>
      <c r="K8" s="325">
        <v>0</v>
      </c>
      <c r="L8" s="325">
        <v>0</v>
      </c>
      <c r="M8" s="325">
        <v>15520000</v>
      </c>
      <c r="N8" s="711"/>
      <c r="O8" s="711"/>
      <c r="P8" s="711"/>
      <c r="Q8" s="711"/>
      <c r="R8" s="328"/>
    </row>
    <row r="9" spans="1:18" s="326" customFormat="1" ht="27" customHeight="1">
      <c r="A9" s="321">
        <v>2</v>
      </c>
      <c r="B9" s="678" t="s">
        <v>228</v>
      </c>
      <c r="C9" s="323">
        <v>13200000</v>
      </c>
      <c r="D9" s="325"/>
      <c r="E9" s="325"/>
      <c r="F9" s="324">
        <v>13200000</v>
      </c>
      <c r="G9" s="325"/>
      <c r="H9" s="325">
        <v>0</v>
      </c>
      <c r="I9" s="325"/>
      <c r="J9" s="325">
        <v>0</v>
      </c>
      <c r="K9" s="325">
        <v>0</v>
      </c>
      <c r="L9" s="325">
        <v>0</v>
      </c>
      <c r="M9" s="325">
        <v>13200000</v>
      </c>
      <c r="N9" s="711"/>
      <c r="O9" s="711"/>
      <c r="P9" s="711"/>
      <c r="Q9" s="711"/>
      <c r="R9" s="328"/>
    </row>
    <row r="10" spans="1:18" s="326" customFormat="1" ht="27" hidden="1" customHeight="1">
      <c r="A10" s="321">
        <v>3</v>
      </c>
      <c r="B10" s="322" t="s">
        <v>229</v>
      </c>
      <c r="C10" s="323">
        <v>3110</v>
      </c>
      <c r="D10" s="323">
        <v>-3110</v>
      </c>
      <c r="E10" s="323"/>
      <c r="F10" s="324">
        <v>0</v>
      </c>
      <c r="G10" s="323"/>
      <c r="H10" s="325" t="e">
        <v>#DIV/0!</v>
      </c>
      <c r="I10" s="323"/>
      <c r="J10" s="325" t="e">
        <v>#DIV/0!</v>
      </c>
      <c r="K10" s="325">
        <v>0</v>
      </c>
      <c r="L10" s="325" t="e">
        <v>#DIV/0!</v>
      </c>
      <c r="M10" s="325">
        <v>0</v>
      </c>
      <c r="N10" s="712"/>
      <c r="O10" s="712"/>
      <c r="P10" s="712"/>
      <c r="Q10" s="712"/>
    </row>
    <row r="11" spans="1:18" s="326" customFormat="1" ht="27" customHeight="1">
      <c r="A11" s="321">
        <v>3</v>
      </c>
      <c r="B11" s="322" t="s">
        <v>570</v>
      </c>
      <c r="C11" s="323"/>
      <c r="D11" s="323"/>
      <c r="E11" s="323">
        <v>490000</v>
      </c>
      <c r="F11" s="324">
        <v>490000</v>
      </c>
      <c r="G11" s="323"/>
      <c r="H11" s="325">
        <v>0</v>
      </c>
      <c r="I11" s="323"/>
      <c r="J11" s="325">
        <v>0</v>
      </c>
      <c r="K11" s="325">
        <v>0</v>
      </c>
      <c r="L11" s="325">
        <v>0</v>
      </c>
      <c r="M11" s="325">
        <v>490000</v>
      </c>
      <c r="N11" s="712"/>
      <c r="O11" s="712"/>
      <c r="P11" s="712"/>
      <c r="Q11" s="712"/>
    </row>
    <row r="12" spans="1:18" s="326" customFormat="1" ht="27" customHeight="1">
      <c r="A12" s="321">
        <v>4</v>
      </c>
      <c r="B12" s="322" t="s">
        <v>538</v>
      </c>
      <c r="C12" s="323"/>
      <c r="D12" s="323"/>
      <c r="E12" s="323">
        <v>397125</v>
      </c>
      <c r="F12" s="324">
        <v>397125</v>
      </c>
      <c r="G12" s="323"/>
      <c r="H12" s="325">
        <v>0</v>
      </c>
      <c r="I12" s="323"/>
      <c r="J12" s="325">
        <v>0</v>
      </c>
      <c r="K12" s="325">
        <v>0</v>
      </c>
      <c r="L12" s="325">
        <v>0</v>
      </c>
      <c r="M12" s="325">
        <v>397125</v>
      </c>
      <c r="N12" s="712"/>
      <c r="O12" s="712"/>
      <c r="P12" s="712"/>
      <c r="Q12" s="712"/>
    </row>
    <row r="13" spans="1:18" s="326" customFormat="1" ht="27" customHeight="1">
      <c r="A13" s="321">
        <v>5</v>
      </c>
      <c r="B13" s="322" t="s">
        <v>239</v>
      </c>
      <c r="C13" s="323">
        <v>499900</v>
      </c>
      <c r="D13" s="323"/>
      <c r="E13" s="323"/>
      <c r="F13" s="324">
        <v>499900</v>
      </c>
      <c r="G13" s="323"/>
      <c r="H13" s="325">
        <v>0</v>
      </c>
      <c r="I13" s="323">
        <v>499900</v>
      </c>
      <c r="J13" s="325">
        <v>100</v>
      </c>
      <c r="K13" s="325">
        <v>499900</v>
      </c>
      <c r="L13" s="325">
        <v>100</v>
      </c>
      <c r="M13" s="325">
        <v>0</v>
      </c>
      <c r="N13" s="712"/>
      <c r="O13" s="712"/>
      <c r="P13" s="712"/>
      <c r="Q13" s="712"/>
    </row>
    <row r="14" spans="1:18" s="326" customFormat="1" ht="27" customHeight="1">
      <c r="A14" s="321">
        <v>6</v>
      </c>
      <c r="B14" s="322" t="s">
        <v>537</v>
      </c>
      <c r="C14" s="323"/>
      <c r="D14" s="323"/>
      <c r="E14" s="323">
        <v>429000</v>
      </c>
      <c r="F14" s="324">
        <v>429000</v>
      </c>
      <c r="G14" s="323"/>
      <c r="H14" s="325">
        <v>0</v>
      </c>
      <c r="I14" s="323">
        <v>429000</v>
      </c>
      <c r="J14" s="325">
        <v>100</v>
      </c>
      <c r="K14" s="325">
        <v>429000</v>
      </c>
      <c r="L14" s="325">
        <v>100</v>
      </c>
      <c r="M14" s="325">
        <v>0</v>
      </c>
      <c r="N14" s="712"/>
      <c r="O14" s="712"/>
      <c r="P14" s="712"/>
      <c r="Q14" s="712"/>
    </row>
    <row r="15" spans="1:18" s="326" customFormat="1" ht="27" customHeight="1">
      <c r="A15" s="321">
        <v>7</v>
      </c>
      <c r="B15" s="322" t="s">
        <v>171</v>
      </c>
      <c r="C15" s="323">
        <v>1070700</v>
      </c>
      <c r="D15" s="323">
        <v>-700</v>
      </c>
      <c r="E15" s="323"/>
      <c r="F15" s="324">
        <v>1070000</v>
      </c>
      <c r="G15" s="323"/>
      <c r="H15" s="325">
        <v>0</v>
      </c>
      <c r="I15" s="323">
        <v>1070000</v>
      </c>
      <c r="J15" s="325">
        <v>100</v>
      </c>
      <c r="K15" s="325">
        <v>1070000</v>
      </c>
      <c r="L15" s="325">
        <v>100</v>
      </c>
      <c r="M15" s="325">
        <v>0</v>
      </c>
      <c r="N15" s="712"/>
      <c r="O15" s="712"/>
      <c r="P15" s="712"/>
      <c r="Q15" s="712"/>
    </row>
    <row r="16" spans="1:18" s="326" customFormat="1" ht="27" customHeight="1">
      <c r="A16" s="321">
        <v>8</v>
      </c>
      <c r="B16" s="322" t="s">
        <v>236</v>
      </c>
      <c r="C16" s="323">
        <v>972100</v>
      </c>
      <c r="D16" s="323">
        <v>-22100</v>
      </c>
      <c r="E16" s="323"/>
      <c r="F16" s="324">
        <v>950000</v>
      </c>
      <c r="G16" s="323"/>
      <c r="H16" s="325">
        <v>0</v>
      </c>
      <c r="I16" s="323">
        <v>950000</v>
      </c>
      <c r="J16" s="325">
        <v>100</v>
      </c>
      <c r="K16" s="325">
        <v>950000</v>
      </c>
      <c r="L16" s="325">
        <v>100</v>
      </c>
      <c r="M16" s="325">
        <v>0</v>
      </c>
      <c r="N16" s="712"/>
      <c r="O16" s="712"/>
      <c r="P16" s="712"/>
      <c r="Q16" s="712"/>
    </row>
    <row r="17" spans="1:17" s="326" customFormat="1" ht="40.5">
      <c r="A17" s="321">
        <v>9</v>
      </c>
      <c r="B17" s="322" t="s">
        <v>230</v>
      </c>
      <c r="C17" s="323">
        <v>1615000</v>
      </c>
      <c r="D17" s="323">
        <v>-40000</v>
      </c>
      <c r="E17" s="323"/>
      <c r="F17" s="324">
        <v>1575000</v>
      </c>
      <c r="G17" s="323"/>
      <c r="H17" s="325">
        <v>0</v>
      </c>
      <c r="I17" s="323">
        <v>1575000</v>
      </c>
      <c r="J17" s="325">
        <v>100</v>
      </c>
      <c r="K17" s="325">
        <v>1575000</v>
      </c>
      <c r="L17" s="325">
        <v>100</v>
      </c>
      <c r="M17" s="325">
        <v>0</v>
      </c>
      <c r="N17" s="712"/>
      <c r="O17" s="712"/>
      <c r="P17" s="712"/>
      <c r="Q17" s="712"/>
    </row>
    <row r="18" spans="1:17" s="326" customFormat="1" ht="40.5">
      <c r="A18" s="321">
        <v>10</v>
      </c>
      <c r="B18" s="322" t="s">
        <v>226</v>
      </c>
      <c r="C18" s="323">
        <v>16920000</v>
      </c>
      <c r="D18" s="323">
        <v>-9670000</v>
      </c>
      <c r="E18" s="323"/>
      <c r="F18" s="324">
        <v>7250000</v>
      </c>
      <c r="G18" s="323"/>
      <c r="H18" s="325">
        <v>0</v>
      </c>
      <c r="I18" s="323">
        <v>7250000</v>
      </c>
      <c r="J18" s="325">
        <v>100</v>
      </c>
      <c r="K18" s="325">
        <v>7250000</v>
      </c>
      <c r="L18" s="325">
        <v>100</v>
      </c>
      <c r="M18" s="325">
        <v>0</v>
      </c>
      <c r="N18" s="712"/>
      <c r="O18" s="712"/>
      <c r="P18" s="712"/>
      <c r="Q18" s="712"/>
    </row>
    <row r="19" spans="1:17" s="326" customFormat="1" ht="27" customHeight="1">
      <c r="A19" s="321">
        <v>11</v>
      </c>
      <c r="B19" s="322" t="s">
        <v>571</v>
      </c>
      <c r="C19" s="323"/>
      <c r="D19" s="323"/>
      <c r="E19" s="323">
        <v>118959.85</v>
      </c>
      <c r="F19" s="324">
        <v>118959.85</v>
      </c>
      <c r="G19" s="323">
        <v>118959.85</v>
      </c>
      <c r="H19" s="325">
        <v>100</v>
      </c>
      <c r="I19" s="323"/>
      <c r="J19" s="325">
        <v>0</v>
      </c>
      <c r="K19" s="325">
        <v>118959.85</v>
      </c>
      <c r="L19" s="325">
        <v>100</v>
      </c>
      <c r="M19" s="325">
        <v>0</v>
      </c>
      <c r="N19" s="712"/>
      <c r="O19" s="712"/>
      <c r="P19" s="712"/>
      <c r="Q19" s="712"/>
    </row>
    <row r="20" spans="1:17" s="326" customFormat="1" ht="40.5">
      <c r="A20" s="321">
        <v>12</v>
      </c>
      <c r="B20" s="322" t="s">
        <v>235</v>
      </c>
      <c r="C20" s="323">
        <v>410000</v>
      </c>
      <c r="D20" s="323"/>
      <c r="E20" s="323"/>
      <c r="F20" s="324">
        <v>410000</v>
      </c>
      <c r="G20" s="323">
        <v>410000</v>
      </c>
      <c r="H20" s="325">
        <v>100</v>
      </c>
      <c r="I20" s="323"/>
      <c r="J20" s="325">
        <v>0</v>
      </c>
      <c r="K20" s="325">
        <v>410000</v>
      </c>
      <c r="L20" s="325">
        <v>100</v>
      </c>
      <c r="M20" s="325">
        <v>0</v>
      </c>
      <c r="N20" s="712"/>
      <c r="O20" s="712"/>
      <c r="P20" s="712"/>
      <c r="Q20" s="712"/>
    </row>
    <row r="21" spans="1:17" s="326" customFormat="1" ht="40.5">
      <c r="A21" s="321">
        <v>13</v>
      </c>
      <c r="B21" s="330" t="s">
        <v>237</v>
      </c>
      <c r="C21" s="323">
        <v>43310</v>
      </c>
      <c r="D21" s="324">
        <v>-310</v>
      </c>
      <c r="E21" s="324"/>
      <c r="F21" s="324">
        <v>43000</v>
      </c>
      <c r="G21" s="324">
        <v>43000</v>
      </c>
      <c r="H21" s="324">
        <v>100</v>
      </c>
      <c r="I21" s="324"/>
      <c r="J21" s="325">
        <v>0</v>
      </c>
      <c r="K21" s="325">
        <v>43000</v>
      </c>
      <c r="L21" s="324">
        <v>100</v>
      </c>
      <c r="M21" s="325">
        <v>0</v>
      </c>
      <c r="N21" s="713"/>
      <c r="O21" s="713"/>
      <c r="P21" s="713"/>
      <c r="Q21" s="713"/>
    </row>
    <row r="22" spans="1:17" s="326" customFormat="1" ht="27" customHeight="1">
      <c r="A22" s="321">
        <v>14</v>
      </c>
      <c r="B22" s="679" t="s">
        <v>233</v>
      </c>
      <c r="C22" s="323">
        <v>177580</v>
      </c>
      <c r="D22" s="324">
        <v>-20700</v>
      </c>
      <c r="E22" s="324"/>
      <c r="F22" s="324">
        <v>156880</v>
      </c>
      <c r="G22" s="324">
        <v>156880</v>
      </c>
      <c r="H22" s="324">
        <v>100</v>
      </c>
      <c r="I22" s="324"/>
      <c r="J22" s="325">
        <v>0</v>
      </c>
      <c r="K22" s="325">
        <v>156880</v>
      </c>
      <c r="L22" s="324">
        <v>100</v>
      </c>
      <c r="M22" s="325">
        <v>0</v>
      </c>
      <c r="N22" s="713"/>
      <c r="O22" s="713"/>
      <c r="P22" s="713"/>
      <c r="Q22" s="713"/>
    </row>
    <row r="23" spans="1:17" s="326" customFormat="1" ht="40.5">
      <c r="A23" s="321">
        <v>15</v>
      </c>
      <c r="B23" s="335" t="s">
        <v>424</v>
      </c>
      <c r="C23" s="323"/>
      <c r="D23" s="323"/>
      <c r="E23" s="323">
        <v>147900</v>
      </c>
      <c r="F23" s="324">
        <v>147900</v>
      </c>
      <c r="G23" s="323">
        <v>147900</v>
      </c>
      <c r="H23" s="325">
        <v>100</v>
      </c>
      <c r="I23" s="323"/>
      <c r="J23" s="325">
        <v>0</v>
      </c>
      <c r="K23" s="325">
        <v>147900</v>
      </c>
      <c r="L23" s="325">
        <v>100</v>
      </c>
      <c r="M23" s="325">
        <v>0</v>
      </c>
      <c r="N23" s="712"/>
      <c r="O23" s="712"/>
      <c r="P23" s="712"/>
      <c r="Q23" s="712"/>
    </row>
    <row r="24" spans="1:17" s="326" customFormat="1" ht="27.95" customHeight="1">
      <c r="A24" s="321">
        <v>16</v>
      </c>
      <c r="B24" s="322" t="s">
        <v>231</v>
      </c>
      <c r="C24" s="323">
        <v>263000</v>
      </c>
      <c r="D24" s="323"/>
      <c r="E24" s="323"/>
      <c r="F24" s="324">
        <v>263000</v>
      </c>
      <c r="G24" s="323">
        <v>263000</v>
      </c>
      <c r="H24" s="325">
        <v>100</v>
      </c>
      <c r="I24" s="323"/>
      <c r="J24" s="325">
        <v>0</v>
      </c>
      <c r="K24" s="325">
        <v>263000</v>
      </c>
      <c r="L24" s="325">
        <v>100</v>
      </c>
      <c r="M24" s="325">
        <v>0</v>
      </c>
      <c r="N24" s="712"/>
      <c r="O24" s="712"/>
      <c r="P24" s="712"/>
      <c r="Q24" s="712"/>
    </row>
    <row r="25" spans="1:17" s="326" customFormat="1" ht="40.5">
      <c r="A25" s="321">
        <v>17</v>
      </c>
      <c r="B25" s="322" t="s">
        <v>234</v>
      </c>
      <c r="C25" s="323">
        <v>60000</v>
      </c>
      <c r="D25" s="323"/>
      <c r="E25" s="323"/>
      <c r="F25" s="324">
        <v>60000</v>
      </c>
      <c r="G25" s="323">
        <v>60000</v>
      </c>
      <c r="H25" s="325">
        <v>100</v>
      </c>
      <c r="I25" s="323"/>
      <c r="J25" s="325">
        <v>0</v>
      </c>
      <c r="K25" s="325">
        <v>60000</v>
      </c>
      <c r="L25" s="325">
        <v>100</v>
      </c>
      <c r="M25" s="325">
        <v>0</v>
      </c>
      <c r="N25" s="712"/>
      <c r="O25" s="712"/>
      <c r="P25" s="712"/>
      <c r="Q25" s="712"/>
    </row>
    <row r="26" spans="1:17" s="326" customFormat="1" ht="27.95" customHeight="1">
      <c r="A26" s="321">
        <v>18</v>
      </c>
      <c r="B26" s="322" t="s">
        <v>232</v>
      </c>
      <c r="C26" s="323">
        <v>10800</v>
      </c>
      <c r="D26" s="323"/>
      <c r="E26" s="323"/>
      <c r="F26" s="324">
        <v>10800</v>
      </c>
      <c r="G26" s="323">
        <v>10800</v>
      </c>
      <c r="H26" s="325">
        <v>100</v>
      </c>
      <c r="I26" s="323"/>
      <c r="J26" s="325">
        <v>0</v>
      </c>
      <c r="K26" s="325">
        <v>10800</v>
      </c>
      <c r="L26" s="325">
        <v>100</v>
      </c>
      <c r="M26" s="325">
        <v>0</v>
      </c>
      <c r="N26" s="712"/>
      <c r="O26" s="712"/>
      <c r="P26" s="712"/>
      <c r="Q26" s="712"/>
    </row>
    <row r="27" spans="1:17" s="326" customFormat="1" ht="27.95" customHeight="1">
      <c r="A27" s="321">
        <v>19</v>
      </c>
      <c r="B27" s="322" t="s">
        <v>238</v>
      </c>
      <c r="C27" s="323">
        <v>356800</v>
      </c>
      <c r="D27" s="323"/>
      <c r="E27" s="323"/>
      <c r="F27" s="324">
        <v>356800</v>
      </c>
      <c r="G27" s="323">
        <v>356800</v>
      </c>
      <c r="H27" s="325">
        <v>100</v>
      </c>
      <c r="I27" s="323"/>
      <c r="J27" s="325">
        <v>0</v>
      </c>
      <c r="K27" s="325">
        <v>356800</v>
      </c>
      <c r="L27" s="325">
        <v>100</v>
      </c>
      <c r="M27" s="325">
        <v>0</v>
      </c>
      <c r="N27" s="712"/>
      <c r="O27" s="712"/>
      <c r="P27" s="712"/>
      <c r="Q27" s="712"/>
    </row>
    <row r="28" spans="1:17" s="333" customFormat="1" ht="35.1" customHeight="1">
      <c r="A28" s="318"/>
      <c r="B28" s="331" t="s">
        <v>215</v>
      </c>
      <c r="C28" s="320">
        <v>5955000</v>
      </c>
      <c r="D28" s="320">
        <v>0</v>
      </c>
      <c r="E28" s="320">
        <v>0</v>
      </c>
      <c r="F28" s="320">
        <v>5955000</v>
      </c>
      <c r="G28" s="320">
        <v>294400</v>
      </c>
      <c r="H28" s="320">
        <v>4.9437447523089837</v>
      </c>
      <c r="I28" s="320">
        <v>5593600</v>
      </c>
      <c r="J28" s="320">
        <v>93.931150293870701</v>
      </c>
      <c r="K28" s="320">
        <v>5888000</v>
      </c>
      <c r="L28" s="320">
        <v>98.874895046179674</v>
      </c>
      <c r="M28" s="320">
        <v>67000</v>
      </c>
      <c r="N28" s="714"/>
      <c r="O28" s="714"/>
      <c r="P28" s="714"/>
      <c r="Q28" s="714"/>
    </row>
    <row r="29" spans="1:17" s="326" customFormat="1" ht="35.1" customHeight="1">
      <c r="A29" s="321"/>
      <c r="B29" s="335" t="s">
        <v>408</v>
      </c>
      <c r="C29" s="323"/>
      <c r="D29" s="323">
        <v>67000</v>
      </c>
      <c r="E29" s="323"/>
      <c r="F29" s="334">
        <v>67000</v>
      </c>
      <c r="G29" s="323"/>
      <c r="H29" s="323">
        <v>0</v>
      </c>
      <c r="I29" s="323"/>
      <c r="J29" s="323">
        <v>0</v>
      </c>
      <c r="K29" s="323">
        <v>0</v>
      </c>
      <c r="L29" s="323">
        <v>0</v>
      </c>
      <c r="M29" s="323">
        <v>67000</v>
      </c>
      <c r="N29" s="712"/>
      <c r="O29" s="712"/>
      <c r="P29" s="712"/>
      <c r="Q29" s="712"/>
    </row>
    <row r="30" spans="1:17" s="326" customFormat="1" ht="60.75" customHeight="1">
      <c r="A30" s="321">
        <v>1</v>
      </c>
      <c r="B30" s="322" t="s">
        <v>240</v>
      </c>
      <c r="C30" s="323">
        <v>5955000</v>
      </c>
      <c r="D30" s="323">
        <v>-67000</v>
      </c>
      <c r="E30" s="323"/>
      <c r="F30" s="334">
        <v>5888000</v>
      </c>
      <c r="G30" s="323">
        <v>294400</v>
      </c>
      <c r="H30" s="325">
        <v>4.9437447523089837</v>
      </c>
      <c r="I30" s="323">
        <v>5593600</v>
      </c>
      <c r="J30" s="325">
        <v>93.931150293870701</v>
      </c>
      <c r="K30" s="325">
        <v>5888000</v>
      </c>
      <c r="L30" s="325">
        <v>98.874895046179674</v>
      </c>
      <c r="M30" s="325">
        <v>0</v>
      </c>
      <c r="N30" s="712"/>
      <c r="O30" s="712"/>
      <c r="P30" s="712"/>
      <c r="Q30" s="712"/>
    </row>
    <row r="31" spans="1:17" s="311" customFormat="1" ht="35.1" customHeight="1">
      <c r="A31" s="318"/>
      <c r="B31" s="319" t="s">
        <v>220</v>
      </c>
      <c r="C31" s="320">
        <v>144937500</v>
      </c>
      <c r="D31" s="320">
        <v>0</v>
      </c>
      <c r="E31" s="320">
        <v>0</v>
      </c>
      <c r="F31" s="320">
        <v>144937500</v>
      </c>
      <c r="G31" s="320">
        <v>3926161.24</v>
      </c>
      <c r="H31" s="320">
        <v>2.7088650211297973</v>
      </c>
      <c r="I31" s="320">
        <v>13908319</v>
      </c>
      <c r="J31" s="320">
        <v>9.5960803794739107</v>
      </c>
      <c r="K31" s="320">
        <v>17834480.240000002</v>
      </c>
      <c r="L31" s="320">
        <v>12.30494540060371</v>
      </c>
      <c r="M31" s="320">
        <v>127103019.75999999</v>
      </c>
      <c r="N31" s="713"/>
      <c r="O31" s="713"/>
      <c r="P31" s="713"/>
      <c r="Q31" s="713"/>
    </row>
    <row r="32" spans="1:17" s="311" customFormat="1" ht="27.95" customHeight="1">
      <c r="A32" s="321"/>
      <c r="B32" s="335" t="s">
        <v>408</v>
      </c>
      <c r="C32" s="323"/>
      <c r="D32" s="323">
        <v>1782934.4300000002</v>
      </c>
      <c r="E32" s="323"/>
      <c r="F32" s="324">
        <v>1782934.4300000002</v>
      </c>
      <c r="G32" s="323"/>
      <c r="H32" s="323">
        <v>0</v>
      </c>
      <c r="I32" s="323"/>
      <c r="J32" s="323">
        <v>0</v>
      </c>
      <c r="K32" s="325">
        <v>0</v>
      </c>
      <c r="L32" s="323">
        <v>0</v>
      </c>
      <c r="M32" s="325">
        <v>1782934.4300000002</v>
      </c>
      <c r="N32" s="713"/>
      <c r="O32" s="713"/>
      <c r="P32" s="713"/>
      <c r="Q32" s="713"/>
    </row>
    <row r="33" spans="1:17" s="328" customFormat="1" ht="40.5">
      <c r="A33" s="321">
        <v>1</v>
      </c>
      <c r="B33" s="327" t="s">
        <v>241</v>
      </c>
      <c r="C33" s="325">
        <v>20346000</v>
      </c>
      <c r="D33" s="325">
        <v>-1782934.43</v>
      </c>
      <c r="E33" s="325"/>
      <c r="F33" s="324">
        <v>18563065.57</v>
      </c>
      <c r="G33" s="325">
        <v>3926161.24</v>
      </c>
      <c r="H33" s="323">
        <v>21.15039256417387</v>
      </c>
      <c r="I33" s="325">
        <v>13908319</v>
      </c>
      <c r="J33" s="323">
        <v>74.924688207089062</v>
      </c>
      <c r="K33" s="325">
        <v>17834480.240000002</v>
      </c>
      <c r="L33" s="323">
        <v>96.075080771262947</v>
      </c>
      <c r="M33" s="325">
        <v>728585.32999999821</v>
      </c>
      <c r="N33" s="711"/>
      <c r="O33" s="711"/>
      <c r="P33" s="711"/>
      <c r="Q33" s="711"/>
    </row>
    <row r="34" spans="1:17" s="328" customFormat="1" ht="60.75" customHeight="1">
      <c r="A34" s="321">
        <v>2</v>
      </c>
      <c r="B34" s="327" t="s">
        <v>242</v>
      </c>
      <c r="C34" s="325">
        <v>1500000</v>
      </c>
      <c r="D34" s="325"/>
      <c r="E34" s="325"/>
      <c r="F34" s="324">
        <v>1500000</v>
      </c>
      <c r="G34" s="325"/>
      <c r="H34" s="323">
        <v>0</v>
      </c>
      <c r="I34" s="325"/>
      <c r="J34" s="323">
        <v>0</v>
      </c>
      <c r="K34" s="325">
        <v>0</v>
      </c>
      <c r="L34" s="323">
        <v>0</v>
      </c>
      <c r="M34" s="325">
        <v>1500000</v>
      </c>
      <c r="N34" s="711"/>
      <c r="O34" s="711"/>
      <c r="P34" s="711"/>
      <c r="Q34" s="711"/>
    </row>
    <row r="35" spans="1:17" s="328" customFormat="1" ht="60.75" customHeight="1">
      <c r="A35" s="321">
        <v>3</v>
      </c>
      <c r="B35" s="327" t="s">
        <v>243</v>
      </c>
      <c r="C35" s="325">
        <v>1500000</v>
      </c>
      <c r="D35" s="325"/>
      <c r="E35" s="325"/>
      <c r="F35" s="324">
        <v>1500000</v>
      </c>
      <c r="G35" s="325"/>
      <c r="H35" s="323">
        <v>0</v>
      </c>
      <c r="I35" s="325"/>
      <c r="J35" s="323">
        <v>0</v>
      </c>
      <c r="K35" s="325">
        <v>0</v>
      </c>
      <c r="L35" s="323">
        <v>0</v>
      </c>
      <c r="M35" s="325">
        <v>1500000</v>
      </c>
      <c r="N35" s="711"/>
      <c r="O35" s="711"/>
      <c r="P35" s="711"/>
      <c r="Q35" s="711"/>
    </row>
    <row r="36" spans="1:17" s="328" customFormat="1" ht="40.5" customHeight="1">
      <c r="A36" s="321">
        <v>4</v>
      </c>
      <c r="B36" s="327" t="s">
        <v>244</v>
      </c>
      <c r="C36" s="325">
        <v>12760200</v>
      </c>
      <c r="D36" s="325"/>
      <c r="E36" s="325"/>
      <c r="F36" s="324">
        <v>12760200</v>
      </c>
      <c r="G36" s="325"/>
      <c r="H36" s="323">
        <v>0</v>
      </c>
      <c r="I36" s="325"/>
      <c r="J36" s="323">
        <v>0</v>
      </c>
      <c r="K36" s="325">
        <v>0</v>
      </c>
      <c r="L36" s="323">
        <v>0</v>
      </c>
      <c r="M36" s="325">
        <v>12760200</v>
      </c>
      <c r="N36" s="711"/>
      <c r="O36" s="711"/>
      <c r="P36" s="711"/>
      <c r="Q36" s="711"/>
    </row>
    <row r="37" spans="1:17" s="328" customFormat="1" ht="27.95" customHeight="1">
      <c r="A37" s="321">
        <v>5</v>
      </c>
      <c r="B37" s="327" t="s">
        <v>245</v>
      </c>
      <c r="C37" s="325">
        <v>8371300</v>
      </c>
      <c r="D37" s="325"/>
      <c r="E37" s="325"/>
      <c r="F37" s="324">
        <v>8371300</v>
      </c>
      <c r="G37" s="325"/>
      <c r="H37" s="323">
        <v>0</v>
      </c>
      <c r="I37" s="325"/>
      <c r="J37" s="323">
        <v>0</v>
      </c>
      <c r="K37" s="325">
        <v>0</v>
      </c>
      <c r="L37" s="323">
        <v>0</v>
      </c>
      <c r="M37" s="325">
        <v>8371300</v>
      </c>
      <c r="N37" s="711"/>
      <c r="O37" s="711"/>
      <c r="P37" s="711"/>
      <c r="Q37" s="711"/>
    </row>
    <row r="38" spans="1:17" s="328" customFormat="1" ht="60.75" customHeight="1">
      <c r="A38" s="321">
        <v>6</v>
      </c>
      <c r="B38" s="327" t="s">
        <v>246</v>
      </c>
      <c r="C38" s="325">
        <v>12500000</v>
      </c>
      <c r="D38" s="325"/>
      <c r="E38" s="325"/>
      <c r="F38" s="324">
        <v>12500000</v>
      </c>
      <c r="G38" s="325"/>
      <c r="H38" s="323">
        <v>0</v>
      </c>
      <c r="I38" s="325"/>
      <c r="J38" s="323">
        <v>0</v>
      </c>
      <c r="K38" s="325">
        <v>0</v>
      </c>
      <c r="L38" s="323">
        <v>0</v>
      </c>
      <c r="M38" s="325">
        <v>12500000</v>
      </c>
      <c r="N38" s="711"/>
      <c r="O38" s="711"/>
      <c r="P38" s="711"/>
      <c r="Q38" s="711"/>
    </row>
    <row r="39" spans="1:17" s="328" customFormat="1" ht="40.5" customHeight="1">
      <c r="A39" s="321">
        <v>7</v>
      </c>
      <c r="B39" s="327" t="s">
        <v>247</v>
      </c>
      <c r="C39" s="325">
        <v>12500000</v>
      </c>
      <c r="D39" s="325"/>
      <c r="E39" s="325"/>
      <c r="F39" s="324">
        <v>12500000</v>
      </c>
      <c r="G39" s="325"/>
      <c r="H39" s="323">
        <v>0</v>
      </c>
      <c r="I39" s="325"/>
      <c r="J39" s="323">
        <v>0</v>
      </c>
      <c r="K39" s="325">
        <v>0</v>
      </c>
      <c r="L39" s="323">
        <v>0</v>
      </c>
      <c r="M39" s="325">
        <v>12500000</v>
      </c>
      <c r="N39" s="711"/>
      <c r="O39" s="711"/>
      <c r="P39" s="711"/>
      <c r="Q39" s="711"/>
    </row>
    <row r="40" spans="1:17" s="326" customFormat="1" ht="40.5" customHeight="1">
      <c r="A40" s="321">
        <v>8</v>
      </c>
      <c r="B40" s="335" t="s">
        <v>248</v>
      </c>
      <c r="C40" s="325">
        <v>75460000</v>
      </c>
      <c r="D40" s="323"/>
      <c r="E40" s="323"/>
      <c r="F40" s="324">
        <v>75460000</v>
      </c>
      <c r="G40" s="323"/>
      <c r="H40" s="323">
        <v>0</v>
      </c>
      <c r="I40" s="323"/>
      <c r="J40" s="323">
        <v>0</v>
      </c>
      <c r="K40" s="325">
        <v>0</v>
      </c>
      <c r="L40" s="323">
        <v>0</v>
      </c>
      <c r="M40" s="325">
        <v>75460000</v>
      </c>
      <c r="N40" s="712"/>
      <c r="O40" s="712"/>
      <c r="P40" s="712"/>
      <c r="Q40" s="712"/>
    </row>
    <row r="41" spans="1:17" s="333" customFormat="1" ht="40.5">
      <c r="A41" s="318"/>
      <c r="B41" s="331" t="s">
        <v>221</v>
      </c>
      <c r="C41" s="320">
        <v>450000</v>
      </c>
      <c r="D41" s="320">
        <v>0</v>
      </c>
      <c r="E41" s="320">
        <v>0</v>
      </c>
      <c r="F41" s="320">
        <v>450000</v>
      </c>
      <c r="G41" s="320">
        <v>0</v>
      </c>
      <c r="H41" s="320">
        <v>0</v>
      </c>
      <c r="I41" s="320">
        <v>444000</v>
      </c>
      <c r="J41" s="320">
        <v>98.666666666666671</v>
      </c>
      <c r="K41" s="320">
        <v>444000</v>
      </c>
      <c r="L41" s="320">
        <v>98.666666666666671</v>
      </c>
      <c r="M41" s="320">
        <v>6000</v>
      </c>
      <c r="N41" s="714"/>
      <c r="O41" s="714"/>
      <c r="P41" s="714"/>
      <c r="Q41" s="714"/>
    </row>
    <row r="42" spans="1:17" s="326" customFormat="1" ht="40.5" customHeight="1">
      <c r="A42" s="321">
        <v>1</v>
      </c>
      <c r="B42" s="322" t="s">
        <v>249</v>
      </c>
      <c r="C42" s="323">
        <v>450000</v>
      </c>
      <c r="D42" s="323"/>
      <c r="E42" s="323"/>
      <c r="F42" s="324">
        <v>450000</v>
      </c>
      <c r="G42" s="323"/>
      <c r="H42" s="325">
        <v>0</v>
      </c>
      <c r="I42" s="323">
        <v>444000</v>
      </c>
      <c r="J42" s="325">
        <v>98.666666666666671</v>
      </c>
      <c r="K42" s="325">
        <v>444000</v>
      </c>
      <c r="L42" s="325">
        <v>98.666666666666671</v>
      </c>
      <c r="M42" s="325">
        <v>6000</v>
      </c>
      <c r="N42" s="712"/>
      <c r="O42" s="712"/>
      <c r="P42" s="712"/>
      <c r="Q42" s="712"/>
    </row>
  </sheetData>
  <mergeCells count="12">
    <mergeCell ref="K3:L3"/>
    <mergeCell ref="M3:M4"/>
    <mergeCell ref="E3:E4"/>
    <mergeCell ref="F3:F4"/>
    <mergeCell ref="G3:H3"/>
    <mergeCell ref="I3:J3"/>
    <mergeCell ref="A3:A4"/>
    <mergeCell ref="B3:B4"/>
    <mergeCell ref="C3:C4"/>
    <mergeCell ref="D3:D4"/>
    <mergeCell ref="A1:M1"/>
    <mergeCell ref="A2:M2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4D0B-E135-4003-959A-8E30A68F1E67}">
  <sheetPr>
    <tabColor rgb="FF92D050"/>
  </sheetPr>
  <dimension ref="A1:U109"/>
  <sheetViews>
    <sheetView zoomScale="70" zoomScaleNormal="70" workbookViewId="0">
      <selection activeCell="D7" sqref="D7"/>
    </sheetView>
  </sheetViews>
  <sheetFormatPr defaultRowHeight="27.75"/>
  <cols>
    <col min="1" max="1" width="7.140625" style="78" customWidth="1"/>
    <col min="2" max="2" width="11.140625" style="742" hidden="1" customWidth="1"/>
    <col min="3" max="3" width="35.140625" style="79" customWidth="1"/>
    <col min="4" max="4" width="22" style="208" bestFit="1" customWidth="1"/>
    <col min="5" max="5" width="20.7109375" style="207" customWidth="1"/>
    <col min="6" max="6" width="11.7109375" style="207" customWidth="1"/>
    <col min="7" max="7" width="20.7109375" style="207" customWidth="1"/>
    <col min="8" max="8" width="20.7109375" style="208" customWidth="1"/>
    <col min="9" max="9" width="12.140625" style="208" customWidth="1"/>
    <col min="10" max="10" width="22.140625" style="78" bestFit="1" customWidth="1"/>
    <col min="11" max="11" width="22.7109375" style="14" customWidth="1"/>
    <col min="12" max="12" width="19.140625" style="14" customWidth="1"/>
    <col min="13" max="13" width="20.7109375" style="124" customWidth="1"/>
    <col min="14" max="14" width="22.5703125" style="14" customWidth="1"/>
    <col min="15" max="16" width="9.140625" style="14" customWidth="1"/>
    <col min="17" max="17" width="9.140625" style="14"/>
    <col min="18" max="18" width="19.28515625" style="337" customWidth="1"/>
    <col min="19" max="19" width="22.5703125" style="14" customWidth="1"/>
    <col min="20" max="20" width="13.5703125" style="14" customWidth="1"/>
    <col min="21" max="21" width="19.5703125" style="14" customWidth="1"/>
    <col min="22" max="16384" width="9.140625" style="14"/>
  </cols>
  <sheetData>
    <row r="1" spans="1:21" s="524" customFormat="1" ht="33" customHeight="1">
      <c r="A1" s="913" t="s">
        <v>250</v>
      </c>
      <c r="B1" s="913"/>
      <c r="C1" s="913"/>
      <c r="D1" s="913"/>
      <c r="E1" s="913"/>
      <c r="F1" s="913"/>
      <c r="G1" s="913"/>
      <c r="H1" s="913"/>
      <c r="I1" s="913"/>
      <c r="J1" s="913"/>
      <c r="M1" s="525"/>
      <c r="N1" s="526"/>
      <c r="O1" s="526"/>
      <c r="P1" s="527"/>
      <c r="R1" s="528"/>
    </row>
    <row r="2" spans="1:21" s="524" customFormat="1" ht="33" customHeight="1">
      <c r="A2" s="913" t="s">
        <v>134</v>
      </c>
      <c r="B2" s="913"/>
      <c r="C2" s="913"/>
      <c r="D2" s="913"/>
      <c r="E2" s="913"/>
      <c r="F2" s="913"/>
      <c r="G2" s="913"/>
      <c r="H2" s="913"/>
      <c r="I2" s="913"/>
      <c r="J2" s="913"/>
      <c r="M2" s="525"/>
      <c r="N2" s="526"/>
      <c r="O2" s="526"/>
      <c r="P2" s="527"/>
      <c r="R2" s="528"/>
    </row>
    <row r="3" spans="1:21" s="524" customFormat="1" ht="33" customHeight="1">
      <c r="A3" s="913" t="s">
        <v>573</v>
      </c>
      <c r="B3" s="913"/>
      <c r="C3" s="913"/>
      <c r="D3" s="913"/>
      <c r="E3" s="913"/>
      <c r="F3" s="913"/>
      <c r="G3" s="913"/>
      <c r="H3" s="913"/>
      <c r="I3" s="913"/>
      <c r="J3" s="913"/>
      <c r="M3" s="525"/>
      <c r="N3" s="526"/>
      <c r="O3" s="526"/>
      <c r="P3" s="527"/>
      <c r="R3" s="528"/>
    </row>
    <row r="4" spans="1:21" s="11" customFormat="1" ht="27" customHeight="1">
      <c r="A4" s="907" t="s">
        <v>24</v>
      </c>
      <c r="B4" s="909" t="s">
        <v>76</v>
      </c>
      <c r="C4" s="909" t="s">
        <v>77</v>
      </c>
      <c r="D4" s="918" t="s">
        <v>127</v>
      </c>
      <c r="E4" s="921" t="s">
        <v>9</v>
      </c>
      <c r="F4" s="922"/>
      <c r="G4" s="925" t="s">
        <v>136</v>
      </c>
      <c r="H4" s="914" t="s">
        <v>166</v>
      </c>
      <c r="I4" s="915"/>
      <c r="J4" s="907" t="s">
        <v>4</v>
      </c>
      <c r="L4" s="120"/>
      <c r="M4" s="120"/>
      <c r="R4" s="337"/>
    </row>
    <row r="5" spans="1:21" s="11" customFormat="1" ht="27" customHeight="1">
      <c r="A5" s="908"/>
      <c r="B5" s="910"/>
      <c r="C5" s="910"/>
      <c r="D5" s="919"/>
      <c r="E5" s="923"/>
      <c r="F5" s="924"/>
      <c r="G5" s="926"/>
      <c r="H5" s="916"/>
      <c r="I5" s="917"/>
      <c r="J5" s="908"/>
      <c r="M5" s="120"/>
      <c r="R5" s="337"/>
    </row>
    <row r="6" spans="1:21" s="11" customFormat="1" ht="27" customHeight="1">
      <c r="A6" s="908"/>
      <c r="B6" s="911"/>
      <c r="C6" s="911"/>
      <c r="D6" s="920"/>
      <c r="E6" s="172" t="s">
        <v>112</v>
      </c>
      <c r="F6" s="172" t="s">
        <v>7</v>
      </c>
      <c r="G6" s="203" t="s">
        <v>112</v>
      </c>
      <c r="H6" s="85" t="s">
        <v>112</v>
      </c>
      <c r="I6" s="85" t="s">
        <v>7</v>
      </c>
      <c r="J6" s="912"/>
      <c r="M6" s="120"/>
      <c r="R6" s="337"/>
    </row>
    <row r="7" spans="1:21" s="12" customFormat="1" ht="27" customHeight="1" thickBot="1">
      <c r="A7" s="204"/>
      <c r="B7" s="741"/>
      <c r="C7" s="75"/>
      <c r="D7" s="205">
        <v>150686269.57999998</v>
      </c>
      <c r="E7" s="205">
        <v>442300</v>
      </c>
      <c r="F7" s="680">
        <v>0.29352375716301149</v>
      </c>
      <c r="G7" s="205">
        <v>14418600</v>
      </c>
      <c r="H7" s="205">
        <v>14860900</v>
      </c>
      <c r="I7" s="680">
        <v>9.8621460610983434</v>
      </c>
      <c r="J7" s="205">
        <v>135825369.57999998</v>
      </c>
      <c r="K7" s="74"/>
      <c r="L7" s="13"/>
      <c r="M7" s="121"/>
      <c r="R7" s="337"/>
    </row>
    <row r="8" spans="1:21" s="345" customFormat="1" ht="27.95" customHeight="1" thickTop="1">
      <c r="A8" s="338">
        <v>1</v>
      </c>
      <c r="B8" s="338">
        <v>118</v>
      </c>
      <c r="C8" s="339" t="s">
        <v>251</v>
      </c>
      <c r="D8" s="340">
        <v>47716769.579999998</v>
      </c>
      <c r="E8" s="340">
        <v>147900</v>
      </c>
      <c r="F8" s="363">
        <v>0.31008502808219329</v>
      </c>
      <c r="G8" s="340">
        <v>8825000</v>
      </c>
      <c r="H8" s="340">
        <v>8972900</v>
      </c>
      <c r="I8" s="363">
        <v>18.804500134814031</v>
      </c>
      <c r="J8" s="341">
        <v>38743869.579999998</v>
      </c>
      <c r="K8" s="342"/>
      <c r="L8" s="343"/>
      <c r="M8" s="344"/>
      <c r="N8" s="342"/>
      <c r="R8" s="346"/>
    </row>
    <row r="9" spans="1:21" s="345" customFormat="1" ht="27.95" customHeight="1">
      <c r="A9" s="347">
        <v>2</v>
      </c>
      <c r="B9" s="347">
        <v>120</v>
      </c>
      <c r="C9" s="348" t="s">
        <v>119</v>
      </c>
      <c r="D9" s="340">
        <v>5888000</v>
      </c>
      <c r="E9" s="125">
        <v>294400</v>
      </c>
      <c r="F9" s="125">
        <v>0</v>
      </c>
      <c r="G9" s="125">
        <v>5593600</v>
      </c>
      <c r="H9" s="340">
        <v>5888000</v>
      </c>
      <c r="I9" s="340">
        <v>100</v>
      </c>
      <c r="J9" s="341">
        <v>0</v>
      </c>
      <c r="K9" s="342"/>
      <c r="L9" s="343"/>
      <c r="M9" s="344"/>
      <c r="N9" s="342"/>
      <c r="R9" s="346"/>
      <c r="S9" s="342"/>
      <c r="T9" s="342"/>
      <c r="U9" s="342"/>
    </row>
    <row r="10" spans="1:21" s="345" customFormat="1" ht="27.95" customHeight="1">
      <c r="A10" s="349">
        <v>3</v>
      </c>
      <c r="B10" s="349"/>
      <c r="C10" s="350" t="s">
        <v>572</v>
      </c>
      <c r="D10" s="125">
        <v>490000</v>
      </c>
      <c r="E10" s="126">
        <v>0</v>
      </c>
      <c r="F10" s="125">
        <v>0</v>
      </c>
      <c r="G10" s="126">
        <v>0</v>
      </c>
      <c r="H10" s="340">
        <v>0</v>
      </c>
      <c r="I10" s="340">
        <v>0</v>
      </c>
      <c r="J10" s="341">
        <v>490000</v>
      </c>
      <c r="K10" s="342"/>
      <c r="L10" s="343"/>
      <c r="M10" s="344"/>
      <c r="N10" s="342"/>
      <c r="R10" s="346"/>
      <c r="S10" s="342"/>
      <c r="T10" s="342"/>
      <c r="U10" s="342"/>
    </row>
    <row r="11" spans="1:21" s="345" customFormat="1" ht="27.95" customHeight="1">
      <c r="A11" s="349">
        <v>3</v>
      </c>
      <c r="B11" s="349"/>
      <c r="C11" s="350" t="s">
        <v>124</v>
      </c>
      <c r="D11" s="125">
        <v>96591500</v>
      </c>
      <c r="E11" s="126">
        <v>0</v>
      </c>
      <c r="F11" s="125">
        <v>0</v>
      </c>
      <c r="G11" s="126">
        <v>0</v>
      </c>
      <c r="H11" s="340">
        <v>0</v>
      </c>
      <c r="I11" s="340">
        <v>0</v>
      </c>
      <c r="J11" s="341">
        <v>96591500</v>
      </c>
      <c r="K11" s="342"/>
      <c r="L11" s="343"/>
      <c r="M11" s="344"/>
      <c r="N11" s="342"/>
      <c r="R11" s="346"/>
      <c r="S11" s="342"/>
      <c r="T11" s="342"/>
      <c r="U11" s="342"/>
    </row>
    <row r="12" spans="1:21" s="353" customFormat="1" ht="27.95" customHeight="1">
      <c r="A12" s="351"/>
      <c r="B12" s="351"/>
      <c r="C12" s="352"/>
      <c r="D12" s="217"/>
      <c r="E12" s="217"/>
      <c r="F12" s="217"/>
      <c r="G12" s="217"/>
      <c r="H12" s="217"/>
      <c r="I12" s="217"/>
      <c r="J12" s="341"/>
      <c r="M12" s="354"/>
      <c r="R12" s="355"/>
    </row>
    <row r="13" spans="1:21">
      <c r="A13" s="76"/>
      <c r="B13" s="76"/>
      <c r="C13" s="77"/>
      <c r="D13" s="206"/>
      <c r="E13" s="206"/>
      <c r="F13" s="206"/>
      <c r="G13" s="206"/>
      <c r="H13" s="206"/>
      <c r="I13" s="206"/>
      <c r="J13" s="76"/>
      <c r="M13" s="123"/>
    </row>
    <row r="21" spans="18:18">
      <c r="R21" s="356"/>
    </row>
    <row r="26" spans="18:18">
      <c r="R26" s="356"/>
    </row>
    <row r="27" spans="18:18">
      <c r="R27" s="356"/>
    </row>
    <row r="28" spans="18:18">
      <c r="R28" s="356"/>
    </row>
    <row r="34" spans="5:18">
      <c r="R34" s="356"/>
    </row>
    <row r="35" spans="5:18">
      <c r="R35" s="356"/>
    </row>
    <row r="36" spans="5:18">
      <c r="R36" s="356"/>
    </row>
    <row r="37" spans="5:18">
      <c r="R37" s="356"/>
    </row>
    <row r="38" spans="5:18">
      <c r="R38" s="356"/>
    </row>
    <row r="39" spans="5:18">
      <c r="R39" s="356"/>
    </row>
    <row r="40" spans="5:18">
      <c r="R40" s="356"/>
    </row>
    <row r="43" spans="5:18">
      <c r="E43" s="207" t="s">
        <v>175</v>
      </c>
    </row>
    <row r="47" spans="5:18">
      <c r="R47" s="357"/>
    </row>
    <row r="48" spans="5:18">
      <c r="R48" s="357"/>
    </row>
    <row r="49" spans="18:18">
      <c r="R49" s="358"/>
    </row>
    <row r="50" spans="18:18">
      <c r="R50" s="359"/>
    </row>
    <row r="51" spans="18:18">
      <c r="R51" s="356"/>
    </row>
    <row r="52" spans="18:18">
      <c r="R52" s="356"/>
    </row>
    <row r="53" spans="18:18">
      <c r="R53" s="356"/>
    </row>
    <row r="54" spans="18:18">
      <c r="R54" s="356"/>
    </row>
    <row r="55" spans="18:18">
      <c r="R55" s="356"/>
    </row>
    <row r="56" spans="18:18">
      <c r="R56" s="356"/>
    </row>
    <row r="57" spans="18:18">
      <c r="R57" s="356"/>
    </row>
    <row r="58" spans="18:18">
      <c r="R58" s="356"/>
    </row>
    <row r="59" spans="18:18">
      <c r="R59" s="356"/>
    </row>
    <row r="60" spans="18:18">
      <c r="R60" s="356"/>
    </row>
    <row r="61" spans="18:18">
      <c r="R61" s="356"/>
    </row>
    <row r="62" spans="18:18">
      <c r="R62" s="356"/>
    </row>
    <row r="63" spans="18:18">
      <c r="R63" s="356"/>
    </row>
    <row r="64" spans="18:18">
      <c r="R64" s="356"/>
    </row>
    <row r="65" spans="18:18">
      <c r="R65" s="356"/>
    </row>
    <row r="66" spans="18:18">
      <c r="R66" s="356"/>
    </row>
    <row r="67" spans="18:18">
      <c r="R67" s="356"/>
    </row>
    <row r="68" spans="18:18">
      <c r="R68" s="356"/>
    </row>
    <row r="69" spans="18:18">
      <c r="R69" s="356"/>
    </row>
    <row r="70" spans="18:18">
      <c r="R70" s="356"/>
    </row>
    <row r="71" spans="18:18">
      <c r="R71" s="356"/>
    </row>
    <row r="72" spans="18:18">
      <c r="R72" s="356"/>
    </row>
    <row r="73" spans="18:18">
      <c r="R73" s="356"/>
    </row>
    <row r="74" spans="18:18">
      <c r="R74" s="356"/>
    </row>
    <row r="75" spans="18:18">
      <c r="R75" s="356"/>
    </row>
    <row r="76" spans="18:18">
      <c r="R76" s="356"/>
    </row>
    <row r="77" spans="18:18">
      <c r="R77" s="356"/>
    </row>
    <row r="78" spans="18:18">
      <c r="R78" s="356"/>
    </row>
    <row r="79" spans="18:18">
      <c r="R79" s="356"/>
    </row>
    <row r="80" spans="18:18">
      <c r="R80" s="356"/>
    </row>
    <row r="81" spans="18:18">
      <c r="R81" s="356"/>
    </row>
    <row r="82" spans="18:18">
      <c r="R82" s="356"/>
    </row>
    <row r="83" spans="18:18">
      <c r="R83" s="356"/>
    </row>
    <row r="84" spans="18:18">
      <c r="R84" s="356"/>
    </row>
    <row r="85" spans="18:18">
      <c r="R85" s="356"/>
    </row>
    <row r="86" spans="18:18">
      <c r="R86" s="356"/>
    </row>
    <row r="87" spans="18:18">
      <c r="R87" s="356"/>
    </row>
    <row r="88" spans="18:18">
      <c r="R88" s="356"/>
    </row>
    <row r="89" spans="18:18">
      <c r="R89" s="356"/>
    </row>
    <row r="90" spans="18:18">
      <c r="R90" s="356"/>
    </row>
    <row r="91" spans="18:18">
      <c r="R91" s="356"/>
    </row>
    <row r="92" spans="18:18">
      <c r="R92" s="356"/>
    </row>
    <row r="93" spans="18:18">
      <c r="R93" s="356"/>
    </row>
    <row r="94" spans="18:18">
      <c r="R94" s="356"/>
    </row>
    <row r="95" spans="18:18">
      <c r="R95" s="356"/>
    </row>
    <row r="96" spans="18:18">
      <c r="R96" s="356"/>
    </row>
    <row r="97" spans="18:18">
      <c r="R97" s="356"/>
    </row>
    <row r="98" spans="18:18">
      <c r="R98" s="356"/>
    </row>
    <row r="99" spans="18:18">
      <c r="R99" s="356"/>
    </row>
    <row r="100" spans="18:18">
      <c r="R100" s="356"/>
    </row>
    <row r="101" spans="18:18">
      <c r="R101" s="356"/>
    </row>
    <row r="102" spans="18:18">
      <c r="R102" s="356"/>
    </row>
    <row r="103" spans="18:18">
      <c r="R103" s="356"/>
    </row>
    <row r="104" spans="18:18">
      <c r="R104" s="356"/>
    </row>
    <row r="105" spans="18:18">
      <c r="R105" s="356"/>
    </row>
    <row r="106" spans="18:18">
      <c r="R106" s="356"/>
    </row>
    <row r="107" spans="18:18">
      <c r="R107" s="356"/>
    </row>
    <row r="108" spans="18:18">
      <c r="R108" s="356"/>
    </row>
    <row r="109" spans="18:18">
      <c r="R109" s="360"/>
    </row>
  </sheetData>
  <mergeCells count="11">
    <mergeCell ref="A4:A6"/>
    <mergeCell ref="B4:B6"/>
    <mergeCell ref="C4:C6"/>
    <mergeCell ref="A1:J1"/>
    <mergeCell ref="A2:J2"/>
    <mergeCell ref="A3:J3"/>
    <mergeCell ref="H4:I5"/>
    <mergeCell ref="J4:J6"/>
    <mergeCell ref="D4:D6"/>
    <mergeCell ref="E4:F5"/>
    <mergeCell ref="G4:G5"/>
  </mergeCells>
  <printOptions horizontalCentered="1"/>
  <pageMargins left="0.34" right="0.11811023622047245" top="0.49" bottom="0.74803149606299213" header="0.31496062992125984" footer="0.31496062992125984"/>
  <pageSetup paperSize="9" scale="67" orientation="landscape" horizontalDpi="4294967293" r:id="rId1"/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A2E-CB36-49FE-A361-6E314231D177}">
  <sheetPr>
    <tabColor rgb="FF92D050"/>
  </sheetPr>
  <dimension ref="A1:U109"/>
  <sheetViews>
    <sheetView zoomScale="70" zoomScaleNormal="70" workbookViewId="0">
      <pane xSplit="1" ySplit="6" topLeftCell="B7" activePane="bottomRight" state="frozen"/>
      <selection activeCell="W15" sqref="W15"/>
      <selection pane="topRight" activeCell="W15" sqref="W15"/>
      <selection pane="bottomLeft" activeCell="W15" sqref="W15"/>
      <selection pane="bottomRight" activeCell="R10" sqref="R10"/>
    </sheetView>
  </sheetViews>
  <sheetFormatPr defaultRowHeight="27.75"/>
  <cols>
    <col min="1" max="1" width="7.140625" style="78" customWidth="1"/>
    <col min="2" max="2" width="11.140625" style="742" hidden="1" customWidth="1"/>
    <col min="3" max="3" width="26" style="79" customWidth="1"/>
    <col min="4" max="4" width="20.7109375" style="208" customWidth="1"/>
    <col min="5" max="5" width="20.7109375" style="207" customWidth="1"/>
    <col min="6" max="6" width="11.7109375" style="207" customWidth="1"/>
    <col min="7" max="7" width="20.7109375" style="207" customWidth="1"/>
    <col min="8" max="8" width="20.7109375" style="208" customWidth="1"/>
    <col min="9" max="9" width="12.140625" style="208" customWidth="1"/>
    <col min="10" max="10" width="20.7109375" style="78" customWidth="1"/>
    <col min="11" max="11" width="22.7109375" style="14" hidden="1" customWidth="1"/>
    <col min="12" max="12" width="19.140625" style="14" hidden="1" customWidth="1"/>
    <col min="13" max="13" width="20.7109375" style="124" hidden="1" customWidth="1"/>
    <col min="14" max="14" width="22.5703125" style="14" hidden="1" customWidth="1"/>
    <col min="15" max="16" width="0" style="14" hidden="1" customWidth="1"/>
    <col min="17" max="17" width="9.140625" style="14"/>
    <col min="18" max="18" width="19.28515625" style="337" customWidth="1"/>
    <col min="19" max="19" width="22.5703125" style="14" customWidth="1"/>
    <col min="20" max="20" width="13.5703125" style="14" customWidth="1"/>
    <col min="21" max="21" width="19.5703125" style="14" customWidth="1"/>
    <col min="22" max="16384" width="9.140625" style="14"/>
  </cols>
  <sheetData>
    <row r="1" spans="1:21" s="524" customFormat="1" ht="33" customHeight="1">
      <c r="A1" s="913" t="s">
        <v>250</v>
      </c>
      <c r="B1" s="913"/>
      <c r="C1" s="913"/>
      <c r="D1" s="913"/>
      <c r="E1" s="913"/>
      <c r="F1" s="913"/>
      <c r="G1" s="913"/>
      <c r="H1" s="913"/>
      <c r="I1" s="913"/>
      <c r="J1" s="913"/>
      <c r="M1" s="525"/>
      <c r="N1" s="526"/>
      <c r="O1" s="526"/>
      <c r="P1" s="527"/>
      <c r="R1" s="528"/>
    </row>
    <row r="2" spans="1:21" s="524" customFormat="1" ht="33" customHeight="1">
      <c r="A2" s="913" t="s">
        <v>126</v>
      </c>
      <c r="B2" s="913"/>
      <c r="C2" s="913"/>
      <c r="D2" s="913"/>
      <c r="E2" s="913"/>
      <c r="F2" s="913"/>
      <c r="G2" s="913"/>
      <c r="H2" s="913"/>
      <c r="I2" s="913"/>
      <c r="J2" s="913"/>
      <c r="M2" s="525"/>
      <c r="N2" s="526"/>
      <c r="O2" s="526"/>
      <c r="P2" s="527"/>
      <c r="R2" s="528"/>
    </row>
    <row r="3" spans="1:21" s="524" customFormat="1" ht="33" customHeight="1">
      <c r="A3" s="913" t="s">
        <v>573</v>
      </c>
      <c r="B3" s="913"/>
      <c r="C3" s="913"/>
      <c r="D3" s="913"/>
      <c r="E3" s="913"/>
      <c r="F3" s="913"/>
      <c r="G3" s="913"/>
      <c r="H3" s="913"/>
      <c r="I3" s="913"/>
      <c r="J3" s="913"/>
      <c r="M3" s="525"/>
      <c r="N3" s="526"/>
      <c r="O3" s="526"/>
      <c r="P3" s="527"/>
      <c r="R3" s="528"/>
    </row>
    <row r="4" spans="1:21" s="11" customFormat="1" ht="27" customHeight="1">
      <c r="A4" s="907" t="s">
        <v>24</v>
      </c>
      <c r="B4" s="909" t="s">
        <v>76</v>
      </c>
      <c r="C4" s="909" t="s">
        <v>77</v>
      </c>
      <c r="D4" s="918" t="s">
        <v>127</v>
      </c>
      <c r="E4" s="921" t="s">
        <v>9</v>
      </c>
      <c r="F4" s="922"/>
      <c r="G4" s="925" t="s">
        <v>136</v>
      </c>
      <c r="H4" s="914" t="s">
        <v>166</v>
      </c>
      <c r="I4" s="915"/>
      <c r="J4" s="907" t="s">
        <v>4</v>
      </c>
      <c r="L4" s="120"/>
      <c r="M4" s="120"/>
      <c r="R4" s="337"/>
    </row>
    <row r="5" spans="1:21" s="11" customFormat="1" ht="27" customHeight="1">
      <c r="A5" s="908"/>
      <c r="B5" s="910"/>
      <c r="C5" s="910"/>
      <c r="D5" s="919"/>
      <c r="E5" s="923"/>
      <c r="F5" s="924"/>
      <c r="G5" s="926"/>
      <c r="H5" s="916"/>
      <c r="I5" s="917"/>
      <c r="J5" s="908"/>
      <c r="M5" s="120"/>
      <c r="R5" s="337"/>
    </row>
    <row r="6" spans="1:21" s="11" customFormat="1" ht="27" customHeight="1">
      <c r="A6" s="908"/>
      <c r="B6" s="911"/>
      <c r="C6" s="911"/>
      <c r="D6" s="920"/>
      <c r="E6" s="172" t="s">
        <v>112</v>
      </c>
      <c r="F6" s="172" t="s">
        <v>7</v>
      </c>
      <c r="G6" s="203" t="s">
        <v>112</v>
      </c>
      <c r="H6" s="85" t="s">
        <v>112</v>
      </c>
      <c r="I6" s="85" t="s">
        <v>7</v>
      </c>
      <c r="J6" s="912"/>
      <c r="M6" s="120"/>
      <c r="R6" s="337"/>
    </row>
    <row r="7" spans="1:21" s="12" customFormat="1" ht="27" customHeight="1" thickBot="1">
      <c r="A7" s="204"/>
      <c r="B7" s="741"/>
      <c r="C7" s="75"/>
      <c r="D7" s="205">
        <v>28789884.850000001</v>
      </c>
      <c r="E7" s="205">
        <v>392759.85</v>
      </c>
      <c r="F7" s="361">
        <v>1.3642286242072275</v>
      </c>
      <c r="G7" s="205">
        <v>0</v>
      </c>
      <c r="H7" s="205">
        <v>392759.85</v>
      </c>
      <c r="I7" s="361">
        <v>1.3642286242072272</v>
      </c>
      <c r="J7" s="205">
        <v>28397125</v>
      </c>
      <c r="K7" s="74"/>
      <c r="L7" s="13"/>
      <c r="M7" s="121"/>
      <c r="R7" s="337"/>
    </row>
    <row r="8" spans="1:21" s="345" customFormat="1" ht="27" customHeight="1" thickTop="1">
      <c r="A8" s="338">
        <v>1</v>
      </c>
      <c r="B8" s="338">
        <v>118</v>
      </c>
      <c r="C8" s="339" t="s">
        <v>82</v>
      </c>
      <c r="D8" s="340">
        <v>14263000</v>
      </c>
      <c r="E8" s="340">
        <v>263000</v>
      </c>
      <c r="F8" s="363">
        <v>1.8439318516441141</v>
      </c>
      <c r="G8" s="340">
        <v>0</v>
      </c>
      <c r="H8" s="340">
        <v>263000</v>
      </c>
      <c r="I8" s="363">
        <v>1.8439318516441141</v>
      </c>
      <c r="J8" s="341">
        <v>14000000</v>
      </c>
      <c r="K8" s="342"/>
      <c r="L8" s="343"/>
      <c r="M8" s="344"/>
      <c r="N8" s="342"/>
      <c r="R8" s="346"/>
    </row>
    <row r="9" spans="1:21" s="345" customFormat="1" ht="27" customHeight="1">
      <c r="A9" s="347">
        <v>2</v>
      </c>
      <c r="B9" s="347">
        <v>120</v>
      </c>
      <c r="C9" s="348" t="s">
        <v>84</v>
      </c>
      <c r="D9" s="340">
        <v>10800</v>
      </c>
      <c r="E9" s="125">
        <v>10800</v>
      </c>
      <c r="F9" s="985">
        <v>100</v>
      </c>
      <c r="G9" s="125">
        <v>0</v>
      </c>
      <c r="H9" s="340">
        <v>10800</v>
      </c>
      <c r="I9" s="363">
        <v>100</v>
      </c>
      <c r="J9" s="341">
        <v>0</v>
      </c>
      <c r="K9" s="342">
        <v>1004189.1599999999</v>
      </c>
      <c r="L9" s="343">
        <f t="shared" ref="L9" si="0">D9-K9</f>
        <v>-993389.15999999992</v>
      </c>
      <c r="M9" s="344">
        <v>1004189.1599999999</v>
      </c>
      <c r="N9" s="342">
        <f t="shared" ref="N9" si="1">L9-M9</f>
        <v>-1997578.3199999998</v>
      </c>
      <c r="R9" s="346"/>
      <c r="S9" s="342"/>
      <c r="T9" s="342"/>
      <c r="U9" s="342"/>
    </row>
    <row r="10" spans="1:21" s="345" customFormat="1" ht="27" customHeight="1">
      <c r="A10" s="349">
        <v>3</v>
      </c>
      <c r="B10" s="349"/>
      <c r="C10" s="350" t="s">
        <v>79</v>
      </c>
      <c r="D10" s="125">
        <v>516084.85</v>
      </c>
      <c r="E10" s="126">
        <v>118959.85</v>
      </c>
      <c r="F10" s="985">
        <v>23.050444127549959</v>
      </c>
      <c r="G10" s="126">
        <v>0</v>
      </c>
      <c r="H10" s="340">
        <v>118959.85</v>
      </c>
      <c r="I10" s="363">
        <v>23.050444127549959</v>
      </c>
      <c r="J10" s="341">
        <v>397125</v>
      </c>
      <c r="K10" s="342"/>
      <c r="L10" s="343"/>
      <c r="M10" s="344"/>
      <c r="N10" s="342"/>
      <c r="R10" s="346"/>
      <c r="S10" s="342"/>
      <c r="T10" s="342"/>
      <c r="U10" s="342"/>
    </row>
    <row r="11" spans="1:21" s="345" customFormat="1" ht="27" customHeight="1">
      <c r="A11" s="349">
        <v>4</v>
      </c>
      <c r="B11" s="349"/>
      <c r="C11" s="350" t="s">
        <v>87</v>
      </c>
      <c r="D11" s="125">
        <v>14000000</v>
      </c>
      <c r="E11" s="126">
        <v>0</v>
      </c>
      <c r="F11" s="984">
        <v>0</v>
      </c>
      <c r="G11" s="126">
        <v>0</v>
      </c>
      <c r="H11" s="340">
        <v>0</v>
      </c>
      <c r="I11" s="986">
        <v>0</v>
      </c>
      <c r="J11" s="341">
        <v>14000000</v>
      </c>
      <c r="K11" s="342"/>
      <c r="L11" s="343"/>
      <c r="M11" s="344"/>
      <c r="N11" s="342"/>
      <c r="R11" s="346"/>
      <c r="S11" s="342"/>
      <c r="T11" s="342"/>
      <c r="U11" s="342"/>
    </row>
    <row r="12" spans="1:21" s="353" customFormat="1" ht="27" customHeight="1">
      <c r="A12" s="351"/>
      <c r="B12" s="351"/>
      <c r="C12" s="352"/>
      <c r="D12" s="217"/>
      <c r="E12" s="217"/>
      <c r="F12" s="217"/>
      <c r="G12" s="217"/>
      <c r="H12" s="217"/>
      <c r="I12" s="217"/>
      <c r="J12" s="341"/>
      <c r="M12" s="354"/>
      <c r="R12" s="355"/>
    </row>
    <row r="13" spans="1:21">
      <c r="A13" s="76"/>
      <c r="B13" s="76"/>
      <c r="C13" s="77"/>
      <c r="D13" s="206"/>
      <c r="E13" s="206"/>
      <c r="F13" s="206"/>
      <c r="G13" s="206"/>
      <c r="H13" s="206"/>
      <c r="I13" s="206"/>
      <c r="J13" s="76"/>
      <c r="M13" s="123"/>
    </row>
    <row r="21" spans="18:18">
      <c r="R21" s="356"/>
    </row>
    <row r="26" spans="18:18">
      <c r="R26" s="356"/>
    </row>
    <row r="27" spans="18:18">
      <c r="R27" s="356"/>
    </row>
    <row r="28" spans="18:18">
      <c r="R28" s="356"/>
    </row>
    <row r="34" spans="5:18">
      <c r="R34" s="356"/>
    </row>
    <row r="35" spans="5:18">
      <c r="R35" s="356"/>
    </row>
    <row r="36" spans="5:18">
      <c r="R36" s="356"/>
    </row>
    <row r="37" spans="5:18">
      <c r="R37" s="356"/>
    </row>
    <row r="38" spans="5:18">
      <c r="R38" s="356"/>
    </row>
    <row r="39" spans="5:18">
      <c r="R39" s="356"/>
    </row>
    <row r="40" spans="5:18">
      <c r="R40" s="356"/>
    </row>
    <row r="43" spans="5:18">
      <c r="E43" s="207" t="s">
        <v>175</v>
      </c>
    </row>
    <row r="47" spans="5:18">
      <c r="R47" s="357"/>
    </row>
    <row r="48" spans="5:18">
      <c r="R48" s="357"/>
    </row>
    <row r="49" spans="18:18">
      <c r="R49" s="358"/>
    </row>
    <row r="50" spans="18:18">
      <c r="R50" s="359"/>
    </row>
    <row r="51" spans="18:18">
      <c r="R51" s="356"/>
    </row>
    <row r="52" spans="18:18">
      <c r="R52" s="356"/>
    </row>
    <row r="53" spans="18:18">
      <c r="R53" s="356"/>
    </row>
    <row r="54" spans="18:18">
      <c r="R54" s="356"/>
    </row>
    <row r="55" spans="18:18">
      <c r="R55" s="356"/>
    </row>
    <row r="56" spans="18:18">
      <c r="R56" s="356"/>
    </row>
    <row r="57" spans="18:18">
      <c r="R57" s="356"/>
    </row>
    <row r="58" spans="18:18">
      <c r="R58" s="356"/>
    </row>
    <row r="59" spans="18:18">
      <c r="R59" s="356"/>
    </row>
    <row r="60" spans="18:18">
      <c r="R60" s="356"/>
    </row>
    <row r="61" spans="18:18">
      <c r="R61" s="356"/>
    </row>
    <row r="62" spans="18:18">
      <c r="R62" s="356"/>
    </row>
    <row r="63" spans="18:18">
      <c r="R63" s="356"/>
    </row>
    <row r="64" spans="18:18">
      <c r="R64" s="356"/>
    </row>
    <row r="65" spans="18:18">
      <c r="R65" s="356"/>
    </row>
    <row r="66" spans="18:18">
      <c r="R66" s="356"/>
    </row>
    <row r="67" spans="18:18">
      <c r="R67" s="356"/>
    </row>
    <row r="68" spans="18:18">
      <c r="R68" s="356"/>
    </row>
    <row r="69" spans="18:18">
      <c r="R69" s="356"/>
    </row>
    <row r="70" spans="18:18">
      <c r="R70" s="356"/>
    </row>
    <row r="71" spans="18:18">
      <c r="R71" s="356"/>
    </row>
    <row r="72" spans="18:18">
      <c r="R72" s="356"/>
    </row>
    <row r="73" spans="18:18">
      <c r="R73" s="356"/>
    </row>
    <row r="74" spans="18:18">
      <c r="R74" s="356"/>
    </row>
    <row r="75" spans="18:18">
      <c r="R75" s="356"/>
    </row>
    <row r="76" spans="18:18">
      <c r="R76" s="356"/>
    </row>
    <row r="77" spans="18:18">
      <c r="R77" s="356"/>
    </row>
    <row r="78" spans="18:18">
      <c r="R78" s="356"/>
    </row>
    <row r="79" spans="18:18">
      <c r="R79" s="356"/>
    </row>
    <row r="80" spans="18:18">
      <c r="R80" s="356"/>
    </row>
    <row r="81" spans="18:18">
      <c r="R81" s="356"/>
    </row>
    <row r="82" spans="18:18">
      <c r="R82" s="356"/>
    </row>
    <row r="83" spans="18:18">
      <c r="R83" s="356"/>
    </row>
    <row r="84" spans="18:18">
      <c r="R84" s="356"/>
    </row>
    <row r="85" spans="18:18">
      <c r="R85" s="356"/>
    </row>
    <row r="86" spans="18:18">
      <c r="R86" s="356"/>
    </row>
    <row r="87" spans="18:18">
      <c r="R87" s="356"/>
    </row>
    <row r="88" spans="18:18">
      <c r="R88" s="356"/>
    </row>
    <row r="89" spans="18:18">
      <c r="R89" s="356"/>
    </row>
    <row r="90" spans="18:18">
      <c r="R90" s="356"/>
    </row>
    <row r="91" spans="18:18">
      <c r="R91" s="356"/>
    </row>
    <row r="92" spans="18:18">
      <c r="R92" s="356"/>
    </row>
    <row r="93" spans="18:18">
      <c r="R93" s="356"/>
    </row>
    <row r="94" spans="18:18">
      <c r="R94" s="356"/>
    </row>
    <row r="95" spans="18:18">
      <c r="R95" s="356"/>
    </row>
    <row r="96" spans="18:18">
      <c r="R96" s="356"/>
    </row>
    <row r="97" spans="18:18">
      <c r="R97" s="356"/>
    </row>
    <row r="98" spans="18:18">
      <c r="R98" s="356"/>
    </row>
    <row r="99" spans="18:18">
      <c r="R99" s="356"/>
    </row>
    <row r="100" spans="18:18">
      <c r="R100" s="356"/>
    </row>
    <row r="101" spans="18:18">
      <c r="R101" s="356"/>
    </row>
    <row r="102" spans="18:18">
      <c r="R102" s="356"/>
    </row>
    <row r="103" spans="18:18">
      <c r="R103" s="356"/>
    </row>
    <row r="104" spans="18:18">
      <c r="R104" s="356"/>
    </row>
    <row r="105" spans="18:18">
      <c r="R105" s="356"/>
    </row>
    <row r="106" spans="18:18">
      <c r="R106" s="356"/>
    </row>
    <row r="107" spans="18:18">
      <c r="R107" s="356"/>
    </row>
    <row r="108" spans="18:18">
      <c r="R108" s="356"/>
    </row>
    <row r="109" spans="18:18">
      <c r="R109" s="360"/>
    </row>
  </sheetData>
  <mergeCells count="11">
    <mergeCell ref="A4:A6"/>
    <mergeCell ref="B4:B6"/>
    <mergeCell ref="C4:C6"/>
    <mergeCell ref="A1:J1"/>
    <mergeCell ref="A2:J2"/>
    <mergeCell ref="A3:J3"/>
    <mergeCell ref="H4:I5"/>
    <mergeCell ref="J4:J6"/>
    <mergeCell ref="D4:D6"/>
    <mergeCell ref="E4:F5"/>
    <mergeCell ref="G4:G5"/>
  </mergeCells>
  <pageMargins left="0.15748031496062992" right="0.15748031496062992" top="0.55118110236220474" bottom="0.35433070866141736" header="0.23622047244094491" footer="0.15748031496062992"/>
  <pageSetup paperSize="9" scale="72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20</vt:i4>
      </vt:variant>
    </vt:vector>
  </HeadingPairs>
  <TitlesOfParts>
    <vt:vector size="40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งบลงทุน-ส่วนกลาง </vt:lpstr>
      <vt:lpstr>งบลงทุน-ศพช.</vt:lpstr>
      <vt:lpstr>งบลงทุน-จังหวัด</vt:lpstr>
      <vt:lpstr>งบรายจ่ายอื่น</vt:lpstr>
      <vt:lpstr>งบเบิกแทน</vt:lpstr>
      <vt:lpstr>สรุปเงินกัน</vt:lpstr>
      <vt:lpstr>รายละเอียดเงินกัน</vt:lpstr>
      <vt:lpstr>Sheet13 </vt:lpstr>
      <vt:lpstr>Sheet14 </vt:lpstr>
      <vt:lpstr>Sheet15 </vt:lpstr>
      <vt:lpstr>Sheet16</vt:lpstr>
      <vt:lpstr>Sheet17</vt:lpstr>
      <vt:lpstr>Sheet18 </vt:lpstr>
      <vt:lpstr>ภาพรวม!nat</vt:lpstr>
      <vt:lpstr>งบเบิกแทน!Print_Area</vt:lpstr>
      <vt:lpstr>งบรายจ่ายอื่น!Print_Area</vt:lpstr>
      <vt:lpstr>'งบลงทุน-ศพช.'!Print_Area</vt:lpstr>
      <vt:lpstr>'งบลงทุน-ส่วนกลาง '!Print_Area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งบเบิกแทน!Print_Titles</vt:lpstr>
      <vt:lpstr>งบรายจ่ายอื่น!Print_Titles</vt:lpstr>
      <vt:lpstr>'งบลงทุน-จังหวัด'!Print_Titles</vt:lpstr>
      <vt:lpstr>'งบลงทุน-ศพช.'!Print_Titles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acer veriton</cp:lastModifiedBy>
  <cp:lastPrinted>2025-02-19T02:34:15Z</cp:lastPrinted>
  <dcterms:created xsi:type="dcterms:W3CDTF">2006-10-11T22:10:00Z</dcterms:created>
  <dcterms:modified xsi:type="dcterms:W3CDTF">2025-04-02T10:12:06Z</dcterms:modified>
</cp:coreProperties>
</file>